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Andres_Manrique\Dtos_Secretaria_General_Cesion_Andres_Manrique\"/>
    </mc:Choice>
  </mc:AlternateContent>
  <bookViews>
    <workbookView xWindow="0" yWindow="0" windowWidth="28800" windowHeight="12210" activeTab="1"/>
  </bookViews>
  <sheets>
    <sheet name="Hoja2" sheetId="1" r:id="rId1"/>
    <sheet name="NOVEDADES" sheetId="2" r:id="rId2"/>
  </sheets>
  <externalReferences>
    <externalReference r:id="rId3"/>
  </externalReferences>
  <definedNames>
    <definedName name="_xlnm._FilterDatabase" localSheetId="0" hidden="1">Hoja2!$M$1:$M$998</definedName>
  </definedNames>
  <calcPr calcId="181029"/>
  <extLst>
    <ext uri="GoogleSheetsCustomDataVersion2">
      <go:sheetsCustomData xmlns:go="http://customooxmlschemas.google.com/" r:id="rId7" roundtripDataChecksum="pTFbvkjuCGsTNE6BYA0iiE1e6zXPnzE0zuuZe6lO1ic="/>
    </ext>
  </extLst>
</workbook>
</file>

<file path=xl/calcChain.xml><?xml version="1.0" encoding="utf-8"?>
<calcChain xmlns="http://schemas.openxmlformats.org/spreadsheetml/2006/main">
  <c r="E22" i="2" l="1"/>
  <c r="D22" i="2"/>
  <c r="E21" i="2"/>
  <c r="D21" i="2"/>
  <c r="E20" i="2"/>
  <c r="D20" i="2"/>
  <c r="E19" i="2"/>
  <c r="D19" i="2"/>
  <c r="E18" i="2"/>
  <c r="D18" i="2"/>
  <c r="E17" i="2"/>
  <c r="D17" i="2"/>
  <c r="E16" i="2"/>
  <c r="D16" i="2"/>
  <c r="E15" i="2"/>
  <c r="D15" i="2"/>
  <c r="E14" i="2"/>
  <c r="D14" i="2"/>
  <c r="E13" i="2"/>
  <c r="D13" i="2"/>
  <c r="E12" i="2"/>
  <c r="D12" i="2"/>
  <c r="E11" i="2"/>
  <c r="D11" i="2"/>
  <c r="E8" i="2"/>
  <c r="D8" i="2"/>
  <c r="E7" i="2"/>
  <c r="D7" i="2"/>
  <c r="E6" i="2"/>
  <c r="D6" i="2"/>
  <c r="E5" i="2"/>
  <c r="D5" i="2"/>
  <c r="E4" i="2"/>
  <c r="D4" i="2"/>
  <c r="E3" i="2"/>
  <c r="D3" i="2"/>
  <c r="E2" i="2"/>
  <c r="D2" i="2"/>
</calcChain>
</file>

<file path=xl/sharedStrings.xml><?xml version="1.0" encoding="utf-8"?>
<sst xmlns="http://schemas.openxmlformats.org/spreadsheetml/2006/main" count="379" uniqueCount="177">
  <si>
    <t>Código</t>
  </si>
  <si>
    <t xml:space="preserve">Beneficiario </t>
  </si>
  <si>
    <t xml:space="preserve">Documento </t>
  </si>
  <si>
    <t>MUNICIPIO</t>
  </si>
  <si>
    <t>DEPARTAMENTO</t>
  </si>
  <si>
    <t>CORREO BENEFICIARIO</t>
  </si>
  <si>
    <t>Columna1</t>
  </si>
  <si>
    <t>CORREO ENTIDAD</t>
  </si>
  <si>
    <t>otro correo</t>
  </si>
  <si>
    <t xml:space="preserve">Gestor/a </t>
  </si>
  <si>
    <t>Novedad</t>
  </si>
  <si>
    <t>Observación</t>
  </si>
  <si>
    <t>Soporte de contacto</t>
  </si>
  <si>
    <t>001</t>
  </si>
  <si>
    <t>ALBA MARINA ROSERO ERASO</t>
  </si>
  <si>
    <t>VALLE DEL GUAMUEZ</t>
  </si>
  <si>
    <t>PUTUMAYO</t>
  </si>
  <si>
    <t>VEREDA LA ESMERALDA PREGUNTAR POR ALBA MARINA ROSERO ERASO FINCA EL PARAÍSO CASA COLOR BLANCA CASERIO POTERO ALFRENTE VIVE SEÑOR HECTOR DORIA AL FRENTE DE UNA CASA DE MADERA QUEDA AL LADO IZQUIERDA</t>
  </si>
  <si>
    <t>juridica@valledelguamuez-putumayo.gov.co​</t>
  </si>
  <si>
    <t>alcaldia@valledelguamuez-putumayo.gov.co</t>
  </si>
  <si>
    <t>DAIRA ELIZABETH MORAN</t>
  </si>
  <si>
    <t>No contacto</t>
  </si>
  <si>
    <t>NO SE LOGRÓ COMUNICACIÓN CON LA TITULAR</t>
  </si>
  <si>
    <t>https://drive.google.com/drive/u/1/folders/1rzLLKfWAuejES2sjBs2ul-qxFp8E7fo8</t>
  </si>
  <si>
    <t>004</t>
  </si>
  <si>
    <t>ELSA GLADYS GARZON GOMEZ</t>
  </si>
  <si>
    <t>VILLAGARZON</t>
  </si>
  <si>
    <t>michitag3-@hotmail.com</t>
  </si>
  <si>
    <t>calle 3 # 1 -54 barrio el dorado</t>
  </si>
  <si>
    <t>despacho@villagarzon-putumayo.gov.co</t>
  </si>
  <si>
    <t>https://drive.google.com/drive/u/1/folders/17nSEGBxu5c1x2j1YwiEk27zQM8rEmyo3</t>
  </si>
  <si>
    <t>045</t>
  </si>
  <si>
    <t xml:space="preserve">MARIA EDITH GIL CORREA </t>
  </si>
  <si>
    <t>EL CARMEN</t>
  </si>
  <si>
    <t>ANTIOQUIA</t>
  </si>
  <si>
    <t>VEREDA ALTO ROSARIO SUBIENDO DESPUES DE LA ESCUELA, necocli, corregimiento el mellitto</t>
  </si>
  <si>
    <t>notificaciones.judiciales@alcaldiaelcarmen.gov.co</t>
  </si>
  <si>
    <t>alcaldia@elcarmendeviboral-antioquia.gov.co</t>
  </si>
  <si>
    <t>LUISA MARTÍNEZ</t>
  </si>
  <si>
    <t>No contacto- Nombre incorrecto</t>
  </si>
  <si>
    <t xml:space="preserve">EN EL RIT LA BANEFICIARIA SE LLAMA "MARIA AIDÉ GIL CORREA". EL NÚMERO DE CONTACTO NO ESTÁ DISPONIBLE. SE SOLICITA VERIFICAR SU IDENTIDAD. </t>
  </si>
  <si>
    <t xml:space="preserve">https://drive.google.com/drive/u/1/folders/1EycsJOnKARymDgiOp1jgBdpBi1U8aOeG </t>
  </si>
  <si>
    <t>026</t>
  </si>
  <si>
    <t>JOSE DEL CARMEN PEÑA PEREZ</t>
  </si>
  <si>
    <t>BARRANCABERMEJA</t>
  </si>
  <si>
    <t>SANTANDER</t>
  </si>
  <si>
    <t xml:space="preserve">BARRIO ARENAL COMUNA 1 CALLE 46 LOTE 150 CERCA AL SECTOR COMERCIAL, CERCA A LA CANCHA POLIDEPORTIVA, BAJAR POR LA DERECHA AL  LLEGAR AL CAÑO PREGUNTAR POR JJ LLEGANDO AL PUERTO DE LOS PESCADORES </t>
  </si>
  <si>
    <t>defensajudicial@barrancabermeja.gov.co</t>
  </si>
  <si>
    <t>contactenos@barrancabermeja.gov.co</t>
  </si>
  <si>
    <t>MAGALLY RODRIGUEZ</t>
  </si>
  <si>
    <t>NO SE LOGRÓ COMUNICACIÓN CON EL TITULAR</t>
  </si>
  <si>
    <t>https://drive.google.com/drive/u/1/folders/1-U77NEf7M5E_dFXUTVarqsXGeokmq2Dq</t>
  </si>
  <si>
    <t>042</t>
  </si>
  <si>
    <t>MANUEL ANTONIO ARIAS ARIAS</t>
  </si>
  <si>
    <t>CHÁMEZA</t>
  </si>
  <si>
    <t>CASANARE</t>
  </si>
  <si>
    <t>williamjudicial@gmail.com</t>
  </si>
  <si>
    <t>carrera 6 #9-50</t>
  </si>
  <si>
    <t>juridico@chameza-casanare.gov.co</t>
  </si>
  <si>
    <t>contactenos@chameza-casanare.gov.co</t>
  </si>
  <si>
    <t>https://drive.google.com/drive/u/1/folders/1qaf4nzp2uJI6qk7WwzPnax6VOBNqGmFf</t>
  </si>
  <si>
    <t>025</t>
  </si>
  <si>
    <t xml:space="preserve">LORENZO PEREZ ASCANIO </t>
  </si>
  <si>
    <t>CÚCUTA</t>
  </si>
  <si>
    <t>NORTE DE SANTANDER</t>
  </si>
  <si>
    <t>CALLE 18 # 25 - 80 BARRIO SIMON BOLIVAR (AL FRENTE HAY UNA DROGUERIA FARMA BOLIVAR</t>
  </si>
  <si>
    <t>notificaciones_judiciales@cucuta.gov.co</t>
  </si>
  <si>
    <t>https://drive.google.com/drive/u/1/folders/1i72Q_o6wZPjrvlDc7L5MzXMsqATMiYad</t>
  </si>
  <si>
    <t>024</t>
  </si>
  <si>
    <t>PEREGRINO CASTRO GOMEZ</t>
  </si>
  <si>
    <t>FUNDACIÓN</t>
  </si>
  <si>
    <t>MAGDALENA</t>
  </si>
  <si>
    <t>castrogomez69@hotmail.com</t>
  </si>
  <si>
    <t>Vereda  venecia (rebatiño) Via al municipio de chalan sucre, a mano izquierda despues del punte.</t>
  </si>
  <si>
    <t>ventanillaunica@fundacion-magdalena.gov.co</t>
  </si>
  <si>
    <t>https://drive.google.com/drive/u/1/folders/1Smgt4tXb4rJzfkGhDMeBiNSmaWhuSkJ-</t>
  </si>
  <si>
    <t>028</t>
  </si>
  <si>
    <t>PEDRO NEL SUAREZ NOREÑA</t>
  </si>
  <si>
    <t>GRANADA</t>
  </si>
  <si>
    <t>META</t>
  </si>
  <si>
    <t>info@granada-antioquia.gov.co</t>
  </si>
  <si>
    <t>comunicaciones@granada-antioquia.gov.co</t>
  </si>
  <si>
    <t>https://drive.google.com/drive/u/1/folders/1-yNEBSyytbDxaVSbSwYk_fUcUyx-5hMB</t>
  </si>
  <si>
    <t>043</t>
  </si>
  <si>
    <t>DOMINGA MORENO TAPIERO</t>
  </si>
  <si>
    <t>BOGOTÁ</t>
  </si>
  <si>
    <t>notificacionesjudiciales@secretariajuridica.gov.co</t>
  </si>
  <si>
    <t>MARIO TORRES</t>
  </si>
  <si>
    <t xml:space="preserve">LA BENEFICIARIA TIENE UN NÚMERO DE CONTACTO FUERA DE SERVICIO. EN LA BASE DE DATOS REPORTADA POR EL DPS APARECE COMO INCLUIDA POR HACER PARTE DE UNA TUTELA PERO SE REALIZA IGUALMENTE LA OBSERVACIÓN DE LA IMPOSIBILIDAD DE CONTACTARLA. </t>
  </si>
  <si>
    <t>https://drive.google.com/drive/u/1/folders/1OtXLVW8d4EEdYmsxcE4MnXis73vuuVmf</t>
  </si>
  <si>
    <t>039</t>
  </si>
  <si>
    <t>JORGE ENRIQUE LOPEZ LOPEZ</t>
  </si>
  <si>
    <t>MEDELLÍN</t>
  </si>
  <si>
    <t>CRISTINA_SDVDF.17@HOTMAIL.COM</t>
  </si>
  <si>
    <t>notimedellin.oralidad@medellin.gov.co</t>
  </si>
  <si>
    <t>atencion.ciudadana@medellin.gov.co</t>
  </si>
  <si>
    <t>MIRLEYA NATALIA ORTEGA</t>
  </si>
  <si>
    <t xml:space="preserve">NO SE LOGRÓ COMUNICACIÓN CON EL TITULAR. SE ADJUNTAN INTENTOS DE CONTACTO. </t>
  </si>
  <si>
    <t>https://drive.google.com/drive/u/1/folders/1RnS15FLwCPpZtKc-wyiktl0LCKZEZA-n</t>
  </si>
  <si>
    <t>038</t>
  </si>
  <si>
    <t>ALBEIRO ALONSO HOYOS QUINTERO</t>
  </si>
  <si>
    <t>juaneslophoy@gmail.com</t>
  </si>
  <si>
    <t>CARRERA 99A # 49A - 04 BARRIO FLORESTA - LA PRADERA PARTE ALTA - SEDE COMUNAL LA PRADERA Y CERCA A LA ESCUELA</t>
  </si>
  <si>
    <t xml:space="preserve">NO SE LOGRÓ COMUNICACIÓN CON EL TITULAR. SE ADJUNTAN REGISTROS DE LLAMADAS A LOS DOS NÚMEROS RELACIONADOS. EL NÚMERO DE CONTACTO CON EL QUE SE LOGRÓ ESTABLECER COMUNICACIÓN ES DE SU ESPOSA MARIA AMANDA LOPEZ HOYOS QUIEN AFIRMA NO TENER INFORMACIÓN DE ÉL.  </t>
  </si>
  <si>
    <t>https://drive.google.com/drive/u/1/folders/1viy1RKy7BMpPNu39JUcifd8W7C5flj1z</t>
  </si>
  <si>
    <t>030</t>
  </si>
  <si>
    <t>CARLOS ALBERTO ORTEGA</t>
  </si>
  <si>
    <t>ALBAN</t>
  </si>
  <si>
    <t>NARIÑO</t>
  </si>
  <si>
    <t>carlosalberto0954@hotmail.com</t>
  </si>
  <si>
    <t>barrio los guaduales, San Jose de Alban Municipio de Alban, nariño</t>
  </si>
  <si>
    <t>contactenos@alban-narino.gov.co</t>
  </si>
  <si>
    <t>alcaldia@alban-narino.gov.co</t>
  </si>
  <si>
    <t>PATRICIA LUNA</t>
  </si>
  <si>
    <t>Pérdida de contacto</t>
  </si>
  <si>
    <t>SE LOGRÓ CONTACTO CON EL Y ENVIÓ FOTOCOPIA DE CÉDULA DE AHÍ EN ADELANTE NO SE HA LOGRADO TENER UNA COMUNICACIÓN PARA LEVANTAR LA INFORMACIÓN DEL RIT</t>
  </si>
  <si>
    <t>https://drive.google.com/drive/u/1/folders/1rnivkNO0su-x5Y3gNWjhjZDZCPiacWOh</t>
  </si>
  <si>
    <t>033</t>
  </si>
  <si>
    <t>MANUEL JESUS GUAQUEZ</t>
  </si>
  <si>
    <t>PASTO</t>
  </si>
  <si>
    <t>VEREDA CUBIJAN CORREGIMIENTO DE CATAMBUCO NO INDICA PUNTO DE REFERENCIA DICE COMUNICARSE CON EL ANTES DE LLEGAR</t>
  </si>
  <si>
    <t>juridica@pasto.gov.co</t>
  </si>
  <si>
    <t>contactenos@pasto.gov.co</t>
  </si>
  <si>
    <t>https://drive.google.com/drive/u/1/folders/1GHr_VH6KuiRfrIbPPiJwx0R55FNp6Zcm</t>
  </si>
  <si>
    <t>029</t>
  </si>
  <si>
    <t>MARIA BERENICE QUINTERO CABRERA</t>
  </si>
  <si>
    <t>POLICARPA</t>
  </si>
  <si>
    <t>contactenos@policarpa-narino.gov.co</t>
  </si>
  <si>
    <t>https://drive.google.com/drive/u/1/folders/1nFLhkz13Ljd22WsWkuXr1SSFRSFj5uoZ</t>
  </si>
  <si>
    <t>013</t>
  </si>
  <si>
    <t>ISMAEL LATORRE</t>
  </si>
  <si>
    <t>TABLON DE GOMEZ</t>
  </si>
  <si>
    <t xml:space="preserve">BARRIO EL JARDIN DIAGONAL A LA ESTACIÓN DE POLICÍA </t>
  </si>
  <si>
    <t>alcaldia@eltablondegomez-narino.gov.co</t>
  </si>
  <si>
    <t>https://drive.google.com/drive/u/1/folders/1BBQRi3WG9uGQZsOMtzxb8bbmlagph5Gu</t>
  </si>
  <si>
    <t>032</t>
  </si>
  <si>
    <t>MILTON MARIN MAIGUAL CARLOSAMA</t>
  </si>
  <si>
    <t>TANGUA</t>
  </si>
  <si>
    <t>VEREDA PALMAR FINCA EL MIRADOR VIA PRINCIPAL QUE PASA POR SANTA BARBARA EN LA IGLESIA SAN SEBASTIAN SECTOR AGUALONGOS A 5 MINUTOS</t>
  </si>
  <si>
    <t>contactenos@tangua-narino.gov.co</t>
  </si>
  <si>
    <t>https://drive.google.com/drive/u/1/folders/153EgO53iwgpxSK0kEhmbQJL-Oqc5wd1s</t>
  </si>
  <si>
    <t>009</t>
  </si>
  <si>
    <t>CIRO ALFONSO LINDARTE PEREZ</t>
  </si>
  <si>
    <t>SOLEDAD</t>
  </si>
  <si>
    <t>ATLANTICO</t>
  </si>
  <si>
    <t xml:space="preserve">ofijuridicanotificaciones@soledad-atlantico.gov.co
</t>
  </si>
  <si>
    <t>alcaldia@soledad-atlantico.gov.co</t>
  </si>
  <si>
    <t>SANDRA TOVAR</t>
  </si>
  <si>
    <t xml:space="preserve">NO SE LOGRÓ COMUNICACIÓN CON EL TITULAR.EL ÚNICO NÚMERO REGISTRADO NO ESTÁ EN USO NI CUENTA CON WHATSAPP </t>
  </si>
  <si>
    <t>https://drive.google.com/drive/u/1/folders/1_bR-OETb8JS6KRxjsZeTuHiWsyefrFc-</t>
  </si>
  <si>
    <t>027</t>
  </si>
  <si>
    <t>PEDRO LEON CANAL LOPEZ</t>
  </si>
  <si>
    <t>JOELUISJAIMESRAMIREZ8@GMAIL.COM</t>
  </si>
  <si>
    <t>CÚCUTA/NORTE DE SANTANDER MANZANA G CASA 9 BARRIO LOS MANGOS CORREGIMIENTO CARMEN DE TOCHANLÁ  ASENTAMIENTO DE DESPLAZADOS QUEDA A LA ENTRADA DEL CARMEN DE TONCHALA POR EL ANILLO VÍAL</t>
  </si>
  <si>
    <t>https://drive.google.com/drive/u/1/folders/1o5tIsQPVW-H4k1NNy7FZMlXfeDkFPKAL</t>
  </si>
  <si>
    <t>MARIA ROSARIO SALCEDO</t>
  </si>
  <si>
    <t>NARIÑO / EL TABLÓN DE GÓMEZ/CALLE 2 # 2 15 BARRIO COLEGIO CASA </t>
  </si>
  <si>
    <t xml:space="preserve">NO SE LOGRÓ COMUNICACIÓN CON LA TITULAR. EL NÚMERO DE CONTACTO ESTÁ EQUIVOCADO. </t>
  </si>
  <si>
    <t>https://drive.google.com/drive/u/1/folders/1gP3zZsGcAeeeZES9o0L7RXy9BX_Y0TkK</t>
  </si>
  <si>
    <t>NOMBRE DEL BENEFICIARIO</t>
  </si>
  <si>
    <t>DOCUMENTO</t>
  </si>
  <si>
    <t>DIRECCIÓN BENEFICIARIO</t>
  </si>
  <si>
    <t>005</t>
  </si>
  <si>
    <t>ROCIO ROJAS MUÑOZ</t>
  </si>
  <si>
    <t>juridica@mocoa-putumayo.gov.co​</t>
  </si>
  <si>
    <t>notificacionjudicial@mocoa-putumayo.gov.co</t>
  </si>
  <si>
    <t>https://drive.google.com/drive/u/1/folders/1L5qPTIpJgSIuiqbCkD5O6XUzpf4jc16T</t>
  </si>
  <si>
    <t>ROCIOROJAS976@GMAIL.COM</t>
  </si>
  <si>
    <t>PENDIENTE</t>
  </si>
  <si>
    <t>015</t>
  </si>
  <si>
    <t>ANA MERCEDES ROSERO MENESES</t>
  </si>
  <si>
    <t>https://drive.google.com/drive/u/1/folders/1Sml2xxogYT-QfArAbjP8xHY6HoPVcNGZ</t>
  </si>
  <si>
    <t>MERCEDESROSEROMENESES@GMAIL.COM</t>
  </si>
  <si>
    <t>010</t>
  </si>
  <si>
    <t>ANGEL LEON MONCAYO</t>
  </si>
  <si>
    <t>https://drive.google.com/drive/u/1/folders/1uL80MUObYy9ooxhhf02jZF_HA6SCQC0F</t>
  </si>
  <si>
    <t xml:space="preserve">VEREDA SANTANDER PASAR EL PEAJE 10;  PASAR CRUZ AMARILLO POR EL RIO BOBO;  PASAN A SANTANTA BARBARA; LA CASA ESTÁ AL FRENTE DEL POLIDEPORTIVO (PREGUNTAR POR ANGEL EN LA PANADERIA COSAN)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</si>
</sst>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 #,##0_-;_-* &quot;-&quot;??_-;_-@"/>
  </numFmts>
  <fonts count="14" x14ac:knownFonts="1">
    <font>
      <sz val="10"/>
      <color rgb="FF000000"/>
      <name val="Calibri"/>
      <scheme val="minor"/>
    </font>
    <font>
      <sz val="10"/>
      <color rgb="FF000000"/>
      <name val="Arial Narrow"/>
    </font>
    <font>
      <b/>
      <sz val="12"/>
      <color theme="0"/>
      <name val="Arial Narrow"/>
    </font>
    <font>
      <sz val="10"/>
      <color theme="1"/>
      <name val="Arial Narrow"/>
    </font>
    <font>
      <sz val="10"/>
      <color theme="10"/>
      <name val="Arial Narrow"/>
    </font>
    <font>
      <u/>
      <sz val="10"/>
      <color theme="10"/>
      <name val="Arial Narrow"/>
    </font>
    <font>
      <u/>
      <sz val="10"/>
      <color theme="10"/>
      <name val="Arial Narrow"/>
    </font>
    <font>
      <u/>
      <sz val="10"/>
      <color rgb="FF000000"/>
      <name val="Arial Narrow"/>
    </font>
    <font>
      <u/>
      <sz val="10"/>
      <color rgb="FF000000"/>
      <name val="Arial Narrow"/>
    </font>
    <font>
      <u/>
      <sz val="10"/>
      <color theme="10"/>
      <name val="Calibri"/>
    </font>
    <font>
      <u/>
      <sz val="10"/>
      <color theme="10"/>
      <name val="Calibri"/>
    </font>
    <font>
      <u/>
      <sz val="10"/>
      <color rgb="FF000000"/>
      <name val="Arial Narrow"/>
    </font>
    <font>
      <sz val="10"/>
      <color theme="10"/>
      <name val="Calibri"/>
    </font>
    <font>
      <u/>
      <sz val="10"/>
      <color theme="10"/>
      <name val="Calibri"/>
    </font>
  </fonts>
  <fills count="5">
    <fill>
      <patternFill patternType="none"/>
    </fill>
    <fill>
      <patternFill patternType="gray125"/>
    </fill>
    <fill>
      <patternFill patternType="solid">
        <fgColor theme="1"/>
        <bgColor theme="1"/>
      </patternFill>
    </fill>
    <fill>
      <patternFill patternType="solid">
        <fgColor rgb="FFB4C6E7"/>
        <bgColor rgb="FFB4C6E7"/>
      </patternFill>
    </fill>
    <fill>
      <patternFill patternType="solid">
        <fgColor rgb="FFD9E2F3"/>
        <bgColor rgb="FFD9E2F3"/>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1">
    <xf numFmtId="0" fontId="0" fillId="0" borderId="0" xfId="0" applyFont="1" applyAlignment="1"/>
    <xf numFmtId="0" fontId="1" fillId="2" borderId="0" xfId="0" applyFont="1" applyFill="1"/>
    <xf numFmtId="0" fontId="2" fillId="2" borderId="0" xfId="0" applyFont="1" applyFill="1"/>
    <xf numFmtId="0" fontId="1" fillId="0" borderId="0" xfId="0" applyFont="1"/>
    <xf numFmtId="0" fontId="1" fillId="3" borderId="1" xfId="0" applyFont="1" applyFill="1" applyBorder="1"/>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 fillId="4" borderId="1" xfId="0" applyFont="1" applyFill="1" applyBorder="1"/>
    <xf numFmtId="0" fontId="1"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49" fontId="3" fillId="4" borderId="1" xfId="0" applyNumberFormat="1" applyFont="1" applyFill="1" applyBorder="1" applyAlignment="1">
      <alignment horizontal="center" wrapText="1"/>
    </xf>
    <xf numFmtId="164" fontId="3" fillId="4" borderId="1" xfId="0"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 fillId="3" borderId="1" xfId="0" applyFont="1" applyFill="1" applyBorder="1" applyAlignment="1"/>
    <xf numFmtId="164" fontId="3"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xf numFmtId="0" fontId="12" fillId="0" borderId="0" xfId="0" applyFont="1"/>
    <xf numFmtId="0" fontId="13" fillId="0" borderId="0" xfId="0" applyFont="1"/>
  </cellXfs>
  <cellStyles count="1">
    <cellStyle name="Normal" xfId="0" builtinId="0"/>
  </cellStyles>
  <dxfs count="3">
    <dxf>
      <fill>
        <patternFill patternType="solid">
          <fgColor rgb="FFD9E2F3"/>
          <bgColor rgb="FFD9E2F3"/>
        </patternFill>
      </fill>
    </dxf>
    <dxf>
      <fill>
        <patternFill patternType="solid">
          <fgColor rgb="FFB4C6E7"/>
          <bgColor rgb="FFB4C6E7"/>
        </patternFill>
      </fill>
    </dxf>
    <dxf>
      <fill>
        <patternFill patternType="solid">
          <fgColor theme="1"/>
          <bgColor theme="1"/>
        </patternFill>
      </fill>
    </dxf>
  </dxfs>
  <tableStyles count="1">
    <tableStyle name="NOVEDADES-style"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e57840eaf49f2093/Documents/REINICIAR%202023/DOCS_%20DEFINITIVOS/FALLOS%20JUDICIALES/Bases%20de%20datos/Base%20Enviada%20a%20Gesto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FALLOS"/>
      <sheetName val="RESUMEN"/>
      <sheetName val="Base Enviada a Gestores"/>
    </sheetNames>
    <sheetDataSet>
      <sheetData sheetId="0"/>
      <sheetData sheetId="1"/>
      <sheetData sheetId="2" refreshError="1"/>
    </sheetDataSet>
  </externalBook>
</externalLink>
</file>

<file path=xl/tables/table1.xml><?xml version="1.0" encoding="utf-8"?>
<table xmlns="http://schemas.openxmlformats.org/spreadsheetml/2006/main" id="1" name="Table_1" displayName="Table_1" ref="A1:K22">
  <tableColumns count="11">
    <tableColumn id="1" name="Código"/>
    <tableColumn id="2" name="NOMBRE DEL BENEFICIARIO"/>
    <tableColumn id="3" name="DOCUMENTO"/>
    <tableColumn id="4" name="MUNICIPIO"/>
    <tableColumn id="5" name="DEPARTAMENTO"/>
    <tableColumn id="6" name="CORREO BENEFICIARIO"/>
    <tableColumn id="7" name="DIRECCIÓN BENEFICIARIO"/>
    <tableColumn id="8" name="CORREO ENTIDAD"/>
    <tableColumn id="9" name="otro correo"/>
    <tableColumn id="10" name="Gestor/a "/>
    <tableColumn id="11" name="Soporte de contacto"/>
  </tableColumns>
  <tableStyleInfo name="NOVEDADE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info@granada-antioquia.gov.co" TargetMode="External"/><Relationship Id="rId18" Type="http://schemas.openxmlformats.org/officeDocument/2006/relationships/hyperlink" Target="mailto:atencion.ciudadana@medellin.gov.co" TargetMode="External"/><Relationship Id="rId26" Type="http://schemas.openxmlformats.org/officeDocument/2006/relationships/hyperlink" Target="mailto:contactenos@policarpa-narino.gov.co" TargetMode="External"/><Relationship Id="rId3" Type="http://schemas.openxmlformats.org/officeDocument/2006/relationships/hyperlink" Target="mailto:notificaciones.judiciales@alcaldiaelcarmen.gov.co" TargetMode="External"/><Relationship Id="rId21" Type="http://schemas.openxmlformats.org/officeDocument/2006/relationships/hyperlink" Target="mailto:contactenos@alban-narino.gov.co" TargetMode="External"/><Relationship Id="rId34" Type="http://schemas.openxmlformats.org/officeDocument/2006/relationships/hyperlink" Target="https://drive.google.com/drive/u/1/folders/1gP3zZsGcAeeeZES9o0L7RXy9BX_Y0TkK" TargetMode="External"/><Relationship Id="rId7" Type="http://schemas.openxmlformats.org/officeDocument/2006/relationships/hyperlink" Target="https://drive.google.com/drive/u/1/folders/1-U77NEf7M5E_dFXUTVarqsXGeokmq2Dq" TargetMode="External"/><Relationship Id="rId12" Type="http://schemas.openxmlformats.org/officeDocument/2006/relationships/hyperlink" Target="mailto:ventanillaunica@fundacion-magdalena.gov.co" TargetMode="External"/><Relationship Id="rId17" Type="http://schemas.openxmlformats.org/officeDocument/2006/relationships/hyperlink" Target="mailto:notimedellin.oralidad@medellin.gov.co" TargetMode="External"/><Relationship Id="rId25" Type="http://schemas.openxmlformats.org/officeDocument/2006/relationships/hyperlink" Target="mailto:contactenos@policarpa-narino.gov.co" TargetMode="External"/><Relationship Id="rId33" Type="http://schemas.openxmlformats.org/officeDocument/2006/relationships/hyperlink" Target="mailto:JOELUISJAIMESRAMIREZ8@GMAIL.COM" TargetMode="External"/><Relationship Id="rId2" Type="http://schemas.openxmlformats.org/officeDocument/2006/relationships/hyperlink" Target="mailto:despacho@villagarzon-putumayo.gov.co" TargetMode="External"/><Relationship Id="rId16" Type="http://schemas.openxmlformats.org/officeDocument/2006/relationships/hyperlink" Target="mailto:notificacionesjudiciales@secretariajuridica.gov.co" TargetMode="External"/><Relationship Id="rId20" Type="http://schemas.openxmlformats.org/officeDocument/2006/relationships/hyperlink" Target="mailto:atencion.ciudadana@medellin.gov.co" TargetMode="External"/><Relationship Id="rId29" Type="http://schemas.openxmlformats.org/officeDocument/2006/relationships/hyperlink" Target="mailto:contactenos@tangua-narino.gov.co" TargetMode="External"/><Relationship Id="rId1" Type="http://schemas.openxmlformats.org/officeDocument/2006/relationships/hyperlink" Target="mailto:alcaldia@valledelguamuez-putumayo.gov.co" TargetMode="External"/><Relationship Id="rId6" Type="http://schemas.openxmlformats.org/officeDocument/2006/relationships/hyperlink" Target="mailto:contactenos@barrancabermeja.gov.co" TargetMode="External"/><Relationship Id="rId11" Type="http://schemas.openxmlformats.org/officeDocument/2006/relationships/hyperlink" Target="mailto:notificaciones_judiciales@cucuta.gov.co" TargetMode="External"/><Relationship Id="rId24" Type="http://schemas.openxmlformats.org/officeDocument/2006/relationships/hyperlink" Target="mailto:contactenos@pasto.gov.co" TargetMode="External"/><Relationship Id="rId32" Type="http://schemas.openxmlformats.org/officeDocument/2006/relationships/hyperlink" Target="mailto:alcaldia@soledad-atlantico.gov.co" TargetMode="External"/><Relationship Id="rId5" Type="http://schemas.openxmlformats.org/officeDocument/2006/relationships/hyperlink" Target="mailto:defensajudicial@barrancabermeja.gov.co" TargetMode="External"/><Relationship Id="rId15" Type="http://schemas.openxmlformats.org/officeDocument/2006/relationships/hyperlink" Target="https://drive.google.com/drive/u/1/folders/1-yNEBSyytbDxaVSbSwYk_fUcUyx-5hMB" TargetMode="External"/><Relationship Id="rId23" Type="http://schemas.openxmlformats.org/officeDocument/2006/relationships/hyperlink" Target="mailto:juridica@pasto.gov.co" TargetMode="External"/><Relationship Id="rId28" Type="http://schemas.openxmlformats.org/officeDocument/2006/relationships/hyperlink" Target="mailto:alcaldia@eltablondegomez-narino.gov.co" TargetMode="External"/><Relationship Id="rId10" Type="http://schemas.openxmlformats.org/officeDocument/2006/relationships/hyperlink" Target="https://drive.google.com/drive/u/1/folders/1qaf4nzp2uJI6qk7WwzPnax6VOBNqGmFf" TargetMode="External"/><Relationship Id="rId19" Type="http://schemas.openxmlformats.org/officeDocument/2006/relationships/hyperlink" Target="mailto:notimedellin.oralidad@medellin.gov.co" TargetMode="External"/><Relationship Id="rId31" Type="http://schemas.openxmlformats.org/officeDocument/2006/relationships/hyperlink" Target="mailto:ofijuridicanotificaciones@soledad-atlantico.gov.co" TargetMode="External"/><Relationship Id="rId4" Type="http://schemas.openxmlformats.org/officeDocument/2006/relationships/hyperlink" Target="mailto:alcaldia@elcarmendeviboral-antioquia.gov.co" TargetMode="External"/><Relationship Id="rId9" Type="http://schemas.openxmlformats.org/officeDocument/2006/relationships/hyperlink" Target="mailto:contactenos@chameza-casanare.gov.co" TargetMode="External"/><Relationship Id="rId14" Type="http://schemas.openxmlformats.org/officeDocument/2006/relationships/hyperlink" Target="mailto:comunicaciones@granada-antioquia.gov.co" TargetMode="External"/><Relationship Id="rId22" Type="http://schemas.openxmlformats.org/officeDocument/2006/relationships/hyperlink" Target="mailto:alcaldia@alban-narino.gov.co" TargetMode="External"/><Relationship Id="rId27" Type="http://schemas.openxmlformats.org/officeDocument/2006/relationships/hyperlink" Target="mailto:alcaldia@eltablondegomez-narino.gov.co" TargetMode="External"/><Relationship Id="rId30" Type="http://schemas.openxmlformats.org/officeDocument/2006/relationships/hyperlink" Target="mailto:contactenos@tangua-narino.gov.co" TargetMode="External"/><Relationship Id="rId8" Type="http://schemas.openxmlformats.org/officeDocument/2006/relationships/hyperlink" Target="mailto:juridico@chameza-casanare.gov.co"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comunicaciones@granada-antioquia.gov.co" TargetMode="External"/><Relationship Id="rId18" Type="http://schemas.openxmlformats.org/officeDocument/2006/relationships/hyperlink" Target="mailto:atencion.ciudadana@medellin.gov.co" TargetMode="External"/><Relationship Id="rId26" Type="http://schemas.openxmlformats.org/officeDocument/2006/relationships/hyperlink" Target="mailto:contactenos@policarpa-narino.gov.co" TargetMode="External"/><Relationship Id="rId3" Type="http://schemas.openxmlformats.org/officeDocument/2006/relationships/hyperlink" Target="mailto:despacho@villagarzon-putumayo.gov.co" TargetMode="External"/><Relationship Id="rId21" Type="http://schemas.openxmlformats.org/officeDocument/2006/relationships/hyperlink" Target="mailto:juridica@pasto.gov.co" TargetMode="External"/><Relationship Id="rId34" Type="http://schemas.openxmlformats.org/officeDocument/2006/relationships/hyperlink" Target="mailto:alcaldia@soledad-atlantico.gov.co" TargetMode="External"/><Relationship Id="rId7" Type="http://schemas.openxmlformats.org/officeDocument/2006/relationships/hyperlink" Target="mailto:contactenos@barrancabermeja.gov.co" TargetMode="External"/><Relationship Id="rId12" Type="http://schemas.openxmlformats.org/officeDocument/2006/relationships/hyperlink" Target="mailto:info@granada-antioquia.gov.co" TargetMode="External"/><Relationship Id="rId17" Type="http://schemas.openxmlformats.org/officeDocument/2006/relationships/hyperlink" Target="mailto:notimedellin.oralidad@medellin.gov.co" TargetMode="External"/><Relationship Id="rId25" Type="http://schemas.openxmlformats.org/officeDocument/2006/relationships/hyperlink" Target="mailto:contactenos@policarpa-narino.gov.co" TargetMode="External"/><Relationship Id="rId33" Type="http://schemas.openxmlformats.org/officeDocument/2006/relationships/hyperlink" Target="mailto:ofijuridicanotificaciones@soledad-atlantico.gov.co" TargetMode="External"/><Relationship Id="rId2" Type="http://schemas.openxmlformats.org/officeDocument/2006/relationships/hyperlink" Target="mailto:alcaldia@valledelguamuez-putumayo.gov.co" TargetMode="External"/><Relationship Id="rId16" Type="http://schemas.openxmlformats.org/officeDocument/2006/relationships/hyperlink" Target="mailto:atencion.ciudadana@medellin.gov.co" TargetMode="External"/><Relationship Id="rId20" Type="http://schemas.openxmlformats.org/officeDocument/2006/relationships/hyperlink" Target="mailto:alcaldia@alban-narino.gov.co" TargetMode="External"/><Relationship Id="rId29" Type="http://schemas.openxmlformats.org/officeDocument/2006/relationships/hyperlink" Target="mailto:contactenos@tangua-narino.gov.co" TargetMode="External"/><Relationship Id="rId1" Type="http://schemas.openxmlformats.org/officeDocument/2006/relationships/hyperlink" Target="mailto:notificacionjudicial@mocoa-putumayo.gov.co" TargetMode="External"/><Relationship Id="rId6" Type="http://schemas.openxmlformats.org/officeDocument/2006/relationships/hyperlink" Target="mailto:defensajudicial@barrancabermeja.gov.co" TargetMode="External"/><Relationship Id="rId11" Type="http://schemas.openxmlformats.org/officeDocument/2006/relationships/hyperlink" Target="mailto:ventanillaunica@fundacion-magdalena.gov.co" TargetMode="External"/><Relationship Id="rId24" Type="http://schemas.openxmlformats.org/officeDocument/2006/relationships/hyperlink" Target="mailto:contactenos@pasto.gov.co" TargetMode="External"/><Relationship Id="rId32" Type="http://schemas.openxmlformats.org/officeDocument/2006/relationships/hyperlink" Target="mailto:contactenos@tangua-narino.gov.co" TargetMode="External"/><Relationship Id="rId5" Type="http://schemas.openxmlformats.org/officeDocument/2006/relationships/hyperlink" Target="mailto:alcaldia@elcarmendeviboral-antioquia.gov.co" TargetMode="External"/><Relationship Id="rId15" Type="http://schemas.openxmlformats.org/officeDocument/2006/relationships/hyperlink" Target="mailto:notimedellin.oralidad@medellin.gov.co" TargetMode="External"/><Relationship Id="rId23" Type="http://schemas.openxmlformats.org/officeDocument/2006/relationships/hyperlink" Target="mailto:juridica@pasto.gov.co" TargetMode="External"/><Relationship Id="rId28" Type="http://schemas.openxmlformats.org/officeDocument/2006/relationships/hyperlink" Target="mailto:alcaldia@eltablondegomez-narino.gov.co" TargetMode="External"/><Relationship Id="rId10" Type="http://schemas.openxmlformats.org/officeDocument/2006/relationships/hyperlink" Target="mailto:notificaciones_judiciales@cucuta.gov.co" TargetMode="External"/><Relationship Id="rId19" Type="http://schemas.openxmlformats.org/officeDocument/2006/relationships/hyperlink" Target="mailto:contactenos@alban-narino.gov.co" TargetMode="External"/><Relationship Id="rId31" Type="http://schemas.openxmlformats.org/officeDocument/2006/relationships/hyperlink" Target="mailto:contactenos@tangua-narino.gov.co" TargetMode="External"/><Relationship Id="rId4" Type="http://schemas.openxmlformats.org/officeDocument/2006/relationships/hyperlink" Target="mailto:notificaciones.judiciales@alcaldiaelcarmen.gov.co" TargetMode="External"/><Relationship Id="rId9" Type="http://schemas.openxmlformats.org/officeDocument/2006/relationships/hyperlink" Target="mailto:contactenos@chameza-casanare.gov.co" TargetMode="External"/><Relationship Id="rId14" Type="http://schemas.openxmlformats.org/officeDocument/2006/relationships/hyperlink" Target="mailto:notificacionesjudiciales@secretariajuridica.gov.co" TargetMode="External"/><Relationship Id="rId22" Type="http://schemas.openxmlformats.org/officeDocument/2006/relationships/hyperlink" Target="mailto:contactenos@pasto.gov.co" TargetMode="External"/><Relationship Id="rId27" Type="http://schemas.openxmlformats.org/officeDocument/2006/relationships/hyperlink" Target="mailto:alcaldia@eltablondegomez-narino.gov.co" TargetMode="External"/><Relationship Id="rId30" Type="http://schemas.openxmlformats.org/officeDocument/2006/relationships/hyperlink" Target="mailto:contactenos@tangua-narino.gov.co" TargetMode="External"/><Relationship Id="rId35" Type="http://schemas.openxmlformats.org/officeDocument/2006/relationships/table" Target="../tables/table1.xml"/><Relationship Id="rId8" Type="http://schemas.openxmlformats.org/officeDocument/2006/relationships/hyperlink" Target="mailto:juridico@chameza-casanare.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7"/>
  <sheetViews>
    <sheetView workbookViewId="0"/>
  </sheetViews>
  <sheetFormatPr baseColWidth="10" defaultColWidth="14.42578125" defaultRowHeight="15" customHeight="1" x14ac:dyDescent="0.2"/>
  <cols>
    <col min="1" max="1" width="4.7109375" customWidth="1"/>
    <col min="2" max="2" width="33.42578125" customWidth="1"/>
    <col min="4" max="4" width="24.28515625" customWidth="1"/>
    <col min="5" max="5" width="28.28515625" customWidth="1"/>
    <col min="6" max="7" width="20.28515625" customWidth="1"/>
    <col min="8" max="8" width="33.42578125" customWidth="1"/>
    <col min="9" max="9" width="33.28515625" customWidth="1"/>
    <col min="10" max="10" width="23.42578125" customWidth="1"/>
    <col min="11" max="11" width="11.140625" customWidth="1"/>
    <col min="12" max="12" width="15.140625" customWidth="1"/>
    <col min="13" max="13" width="11.140625" customWidth="1"/>
    <col min="14" max="26" width="10.7109375" customWidth="1"/>
  </cols>
  <sheetData>
    <row r="1" spans="1:26" ht="12.75" customHeight="1" x14ac:dyDescent="0.25">
      <c r="A1" s="1" t="s">
        <v>0</v>
      </c>
      <c r="B1" s="2" t="s">
        <v>1</v>
      </c>
      <c r="C1" s="2" t="s">
        <v>2</v>
      </c>
      <c r="D1" s="2" t="s">
        <v>3</v>
      </c>
      <c r="E1" s="2" t="s">
        <v>4</v>
      </c>
      <c r="F1" s="2" t="s">
        <v>5</v>
      </c>
      <c r="G1" s="2" t="s">
        <v>6</v>
      </c>
      <c r="H1" s="2" t="s">
        <v>7</v>
      </c>
      <c r="I1" s="2" t="s">
        <v>8</v>
      </c>
      <c r="J1" s="2" t="s">
        <v>9</v>
      </c>
      <c r="K1" s="2" t="s">
        <v>10</v>
      </c>
      <c r="L1" s="2" t="s">
        <v>11</v>
      </c>
      <c r="M1" s="2" t="s">
        <v>12</v>
      </c>
      <c r="N1" s="3"/>
      <c r="O1" s="3"/>
      <c r="P1" s="3"/>
      <c r="Q1" s="3"/>
      <c r="R1" s="3"/>
      <c r="S1" s="3"/>
      <c r="T1" s="3"/>
      <c r="U1" s="3"/>
      <c r="V1" s="3"/>
      <c r="W1" s="3"/>
      <c r="X1" s="3"/>
      <c r="Y1" s="3"/>
      <c r="Z1" s="3"/>
    </row>
    <row r="2" spans="1:26" ht="12.75" customHeight="1" x14ac:dyDescent="0.2">
      <c r="A2" s="4" t="s">
        <v>13</v>
      </c>
      <c r="B2" s="5" t="s">
        <v>14</v>
      </c>
      <c r="C2" s="5">
        <v>27304120</v>
      </c>
      <c r="D2" s="6" t="s">
        <v>15</v>
      </c>
      <c r="E2" s="6" t="s">
        <v>16</v>
      </c>
      <c r="F2" s="5"/>
      <c r="G2" s="5" t="s">
        <v>17</v>
      </c>
      <c r="H2" s="7" t="s">
        <v>18</v>
      </c>
      <c r="I2" s="8" t="s">
        <v>19</v>
      </c>
      <c r="J2" s="5" t="s">
        <v>20</v>
      </c>
      <c r="K2" s="5" t="s">
        <v>21</v>
      </c>
      <c r="L2" s="5" t="s">
        <v>22</v>
      </c>
      <c r="M2" s="5" t="s">
        <v>23</v>
      </c>
      <c r="N2" s="3"/>
      <c r="O2" s="3"/>
      <c r="P2" s="3"/>
      <c r="Q2" s="3"/>
      <c r="R2" s="3"/>
      <c r="S2" s="3"/>
      <c r="T2" s="3"/>
      <c r="U2" s="3"/>
      <c r="V2" s="3"/>
      <c r="W2" s="3"/>
      <c r="X2" s="3"/>
      <c r="Y2" s="3"/>
      <c r="Z2" s="3"/>
    </row>
    <row r="3" spans="1:26" ht="12.75" customHeight="1" x14ac:dyDescent="0.2">
      <c r="A3" s="9" t="s">
        <v>24</v>
      </c>
      <c r="B3" s="10" t="s">
        <v>25</v>
      </c>
      <c r="C3" s="10">
        <v>41668625</v>
      </c>
      <c r="D3" s="11" t="s">
        <v>26</v>
      </c>
      <c r="E3" s="11" t="s">
        <v>16</v>
      </c>
      <c r="F3" s="10" t="s">
        <v>27</v>
      </c>
      <c r="G3" s="10" t="s">
        <v>28</v>
      </c>
      <c r="H3" s="12" t="s">
        <v>29</v>
      </c>
      <c r="I3" s="10"/>
      <c r="J3" s="10" t="s">
        <v>20</v>
      </c>
      <c r="K3" s="10" t="s">
        <v>21</v>
      </c>
      <c r="L3" s="10" t="s">
        <v>22</v>
      </c>
      <c r="M3" s="10" t="s">
        <v>30</v>
      </c>
      <c r="N3" s="3"/>
      <c r="O3" s="3"/>
      <c r="P3" s="3"/>
      <c r="Q3" s="3"/>
      <c r="R3" s="3"/>
      <c r="S3" s="3"/>
      <c r="T3" s="3"/>
      <c r="U3" s="3"/>
      <c r="V3" s="3"/>
      <c r="W3" s="3"/>
      <c r="X3" s="3"/>
      <c r="Y3" s="3"/>
      <c r="Z3" s="3"/>
    </row>
    <row r="4" spans="1:26" ht="12.75" customHeight="1" x14ac:dyDescent="0.2">
      <c r="A4" s="4" t="s">
        <v>31</v>
      </c>
      <c r="B4" s="5" t="s">
        <v>32</v>
      </c>
      <c r="C4" s="5">
        <v>39381965</v>
      </c>
      <c r="D4" s="6" t="s">
        <v>33</v>
      </c>
      <c r="E4" s="6" t="s">
        <v>34</v>
      </c>
      <c r="F4" s="5"/>
      <c r="G4" s="5" t="s">
        <v>35</v>
      </c>
      <c r="H4" s="8" t="s">
        <v>36</v>
      </c>
      <c r="I4" s="8" t="s">
        <v>37</v>
      </c>
      <c r="J4" s="5" t="s">
        <v>38</v>
      </c>
      <c r="K4" s="5" t="s">
        <v>39</v>
      </c>
      <c r="L4" s="5" t="s">
        <v>40</v>
      </c>
      <c r="M4" s="5" t="s">
        <v>41</v>
      </c>
      <c r="N4" s="3"/>
      <c r="O4" s="3"/>
      <c r="P4" s="3"/>
      <c r="Q4" s="3"/>
      <c r="R4" s="3"/>
      <c r="S4" s="3"/>
      <c r="T4" s="3"/>
      <c r="U4" s="3"/>
      <c r="V4" s="3"/>
      <c r="W4" s="3"/>
      <c r="X4" s="3"/>
      <c r="Y4" s="3"/>
      <c r="Z4" s="3"/>
    </row>
    <row r="5" spans="1:26" ht="12.75" customHeight="1" x14ac:dyDescent="0.2">
      <c r="A5" s="9" t="s">
        <v>42</v>
      </c>
      <c r="B5" s="10" t="s">
        <v>43</v>
      </c>
      <c r="C5" s="10">
        <v>5755454</v>
      </c>
      <c r="D5" s="11" t="s">
        <v>44</v>
      </c>
      <c r="E5" s="11" t="s">
        <v>45</v>
      </c>
      <c r="F5" s="10"/>
      <c r="G5" s="10" t="s">
        <v>46</v>
      </c>
      <c r="H5" s="12" t="s">
        <v>47</v>
      </c>
      <c r="I5" s="12" t="s">
        <v>48</v>
      </c>
      <c r="J5" s="10" t="s">
        <v>49</v>
      </c>
      <c r="K5" s="10" t="s">
        <v>21</v>
      </c>
      <c r="L5" s="10" t="s">
        <v>50</v>
      </c>
      <c r="M5" s="13" t="s">
        <v>51</v>
      </c>
      <c r="N5" s="3"/>
      <c r="O5" s="3"/>
      <c r="P5" s="3"/>
      <c r="Q5" s="3"/>
      <c r="R5" s="3"/>
      <c r="S5" s="3"/>
      <c r="T5" s="3"/>
      <c r="U5" s="3"/>
      <c r="V5" s="3"/>
      <c r="W5" s="3"/>
      <c r="X5" s="3"/>
      <c r="Y5" s="3"/>
      <c r="Z5" s="3"/>
    </row>
    <row r="6" spans="1:26" ht="12.75" customHeight="1" x14ac:dyDescent="0.2">
      <c r="A6" s="4" t="s">
        <v>52</v>
      </c>
      <c r="B6" s="5" t="s">
        <v>53</v>
      </c>
      <c r="C6" s="5">
        <v>4075190</v>
      </c>
      <c r="D6" s="6" t="s">
        <v>54</v>
      </c>
      <c r="E6" s="6" t="s">
        <v>55</v>
      </c>
      <c r="F6" s="5" t="s">
        <v>56</v>
      </c>
      <c r="G6" s="5" t="s">
        <v>57</v>
      </c>
      <c r="H6" s="8" t="s">
        <v>58</v>
      </c>
      <c r="I6" s="8" t="s">
        <v>59</v>
      </c>
      <c r="J6" s="5" t="s">
        <v>49</v>
      </c>
      <c r="K6" s="5" t="s">
        <v>21</v>
      </c>
      <c r="L6" s="5" t="s">
        <v>50</v>
      </c>
      <c r="M6" s="14" t="s">
        <v>60</v>
      </c>
      <c r="N6" s="3"/>
      <c r="O6" s="3"/>
      <c r="P6" s="3"/>
      <c r="Q6" s="3"/>
      <c r="R6" s="3"/>
      <c r="S6" s="3"/>
      <c r="T6" s="3"/>
      <c r="U6" s="3"/>
      <c r="V6" s="3"/>
      <c r="W6" s="3"/>
      <c r="X6" s="3"/>
      <c r="Y6" s="3"/>
      <c r="Z6" s="3"/>
    </row>
    <row r="7" spans="1:26" ht="12.75" customHeight="1" x14ac:dyDescent="0.2">
      <c r="A7" s="9" t="s">
        <v>61</v>
      </c>
      <c r="B7" s="10" t="s">
        <v>62</v>
      </c>
      <c r="C7" s="10">
        <v>1995691</v>
      </c>
      <c r="D7" s="11" t="s">
        <v>63</v>
      </c>
      <c r="E7" s="11" t="s">
        <v>64</v>
      </c>
      <c r="F7" s="10"/>
      <c r="G7" s="10" t="s">
        <v>65</v>
      </c>
      <c r="H7" s="15" t="s">
        <v>66</v>
      </c>
      <c r="I7" s="12"/>
      <c r="J7" s="10" t="s">
        <v>49</v>
      </c>
      <c r="K7" s="10" t="s">
        <v>21</v>
      </c>
      <c r="L7" s="10" t="s">
        <v>50</v>
      </c>
      <c r="M7" s="10" t="s">
        <v>67</v>
      </c>
      <c r="N7" s="3"/>
      <c r="O7" s="3"/>
      <c r="P7" s="3"/>
      <c r="Q7" s="3"/>
      <c r="R7" s="3"/>
      <c r="S7" s="3"/>
      <c r="T7" s="3"/>
      <c r="U7" s="3"/>
      <c r="V7" s="3"/>
      <c r="W7" s="3"/>
      <c r="X7" s="3"/>
      <c r="Y7" s="3"/>
      <c r="Z7" s="3"/>
    </row>
    <row r="8" spans="1:26" ht="12.75" customHeight="1" x14ac:dyDescent="0.2">
      <c r="A8" s="4" t="s">
        <v>68</v>
      </c>
      <c r="B8" s="5" t="s">
        <v>69</v>
      </c>
      <c r="C8" s="5">
        <v>97455091</v>
      </c>
      <c r="D8" s="16" t="s">
        <v>70</v>
      </c>
      <c r="E8" s="16" t="s">
        <v>71</v>
      </c>
      <c r="F8" s="5" t="s">
        <v>72</v>
      </c>
      <c r="G8" s="5" t="s">
        <v>73</v>
      </c>
      <c r="H8" s="8" t="s">
        <v>74</v>
      </c>
      <c r="I8" s="5"/>
      <c r="J8" s="5" t="s">
        <v>49</v>
      </c>
      <c r="K8" s="5" t="s">
        <v>21</v>
      </c>
      <c r="L8" s="5" t="s">
        <v>50</v>
      </c>
      <c r="M8" s="5" t="s">
        <v>75</v>
      </c>
      <c r="N8" s="3"/>
      <c r="O8" s="3"/>
      <c r="P8" s="3"/>
      <c r="Q8" s="3"/>
      <c r="R8" s="3"/>
      <c r="S8" s="3"/>
      <c r="T8" s="3"/>
      <c r="U8" s="3"/>
      <c r="V8" s="3"/>
      <c r="W8" s="3"/>
      <c r="X8" s="3"/>
      <c r="Y8" s="3"/>
      <c r="Z8" s="3"/>
    </row>
    <row r="9" spans="1:26" ht="12.75" customHeight="1" x14ac:dyDescent="0.2">
      <c r="A9" s="9" t="s">
        <v>76</v>
      </c>
      <c r="B9" s="10" t="s">
        <v>77</v>
      </c>
      <c r="C9" s="10">
        <v>8353010</v>
      </c>
      <c r="D9" s="17" t="s">
        <v>78</v>
      </c>
      <c r="E9" s="17" t="s">
        <v>79</v>
      </c>
      <c r="F9" s="10"/>
      <c r="G9" s="10"/>
      <c r="H9" s="12" t="s">
        <v>80</v>
      </c>
      <c r="I9" s="12" t="s">
        <v>81</v>
      </c>
      <c r="J9" s="10" t="s">
        <v>49</v>
      </c>
      <c r="K9" s="10" t="s">
        <v>21</v>
      </c>
      <c r="L9" s="10" t="s">
        <v>50</v>
      </c>
      <c r="M9" s="13" t="s">
        <v>82</v>
      </c>
      <c r="N9" s="3"/>
      <c r="O9" s="3"/>
      <c r="P9" s="3"/>
      <c r="Q9" s="3"/>
      <c r="R9" s="3"/>
      <c r="S9" s="3"/>
      <c r="T9" s="3"/>
      <c r="U9" s="3"/>
      <c r="V9" s="3"/>
      <c r="W9" s="3"/>
      <c r="X9" s="3"/>
      <c r="Y9" s="3"/>
      <c r="Z9" s="3"/>
    </row>
    <row r="10" spans="1:26" ht="12.75" customHeight="1" x14ac:dyDescent="0.2">
      <c r="A10" s="4" t="s">
        <v>83</v>
      </c>
      <c r="B10" s="5" t="s">
        <v>84</v>
      </c>
      <c r="C10" s="5">
        <v>28652971</v>
      </c>
      <c r="D10" s="6" t="s">
        <v>85</v>
      </c>
      <c r="E10" s="6" t="s">
        <v>85</v>
      </c>
      <c r="F10" s="5"/>
      <c r="G10" s="5"/>
      <c r="H10" s="8" t="s">
        <v>86</v>
      </c>
      <c r="I10" s="5"/>
      <c r="J10" s="5" t="s">
        <v>87</v>
      </c>
      <c r="K10" s="5" t="s">
        <v>21</v>
      </c>
      <c r="L10" s="5" t="s">
        <v>88</v>
      </c>
      <c r="M10" s="5" t="s">
        <v>89</v>
      </c>
      <c r="N10" s="3"/>
      <c r="O10" s="3"/>
      <c r="P10" s="3"/>
      <c r="Q10" s="3"/>
      <c r="R10" s="3"/>
      <c r="S10" s="3"/>
      <c r="T10" s="3"/>
      <c r="U10" s="3"/>
      <c r="V10" s="3"/>
      <c r="W10" s="3"/>
      <c r="X10" s="3"/>
      <c r="Y10" s="3"/>
      <c r="Z10" s="3"/>
    </row>
    <row r="11" spans="1:26" ht="12.75" customHeight="1" x14ac:dyDescent="0.2">
      <c r="A11" s="9" t="s">
        <v>90</v>
      </c>
      <c r="B11" s="10" t="s">
        <v>91</v>
      </c>
      <c r="C11" s="10">
        <v>70825104</v>
      </c>
      <c r="D11" s="11" t="s">
        <v>92</v>
      </c>
      <c r="E11" s="11" t="s">
        <v>34</v>
      </c>
      <c r="F11" s="10" t="s">
        <v>93</v>
      </c>
      <c r="G11" s="10" t="s">
        <v>73</v>
      </c>
      <c r="H11" s="12" t="s">
        <v>94</v>
      </c>
      <c r="I11" s="12" t="s">
        <v>95</v>
      </c>
      <c r="J11" s="10" t="s">
        <v>96</v>
      </c>
      <c r="K11" s="10" t="s">
        <v>21</v>
      </c>
      <c r="L11" s="10" t="s">
        <v>97</v>
      </c>
      <c r="M11" s="10" t="s">
        <v>98</v>
      </c>
      <c r="N11" s="3"/>
      <c r="O11" s="3"/>
      <c r="P11" s="3"/>
      <c r="Q11" s="3"/>
      <c r="R11" s="3"/>
      <c r="S11" s="3"/>
      <c r="T11" s="3"/>
      <c r="U11" s="3"/>
      <c r="V11" s="3"/>
      <c r="W11" s="3"/>
      <c r="X11" s="3"/>
      <c r="Y11" s="3"/>
      <c r="Z11" s="3"/>
    </row>
    <row r="12" spans="1:26" ht="12.75" customHeight="1" x14ac:dyDescent="0.2">
      <c r="A12" s="4" t="s">
        <v>99</v>
      </c>
      <c r="B12" s="5" t="s">
        <v>100</v>
      </c>
      <c r="C12" s="5">
        <v>70163490</v>
      </c>
      <c r="D12" s="6" t="s">
        <v>92</v>
      </c>
      <c r="E12" s="6" t="s">
        <v>34</v>
      </c>
      <c r="F12" s="5" t="s">
        <v>101</v>
      </c>
      <c r="G12" s="5" t="s">
        <v>102</v>
      </c>
      <c r="H12" s="8" t="s">
        <v>94</v>
      </c>
      <c r="I12" s="8" t="s">
        <v>95</v>
      </c>
      <c r="J12" s="5" t="s">
        <v>96</v>
      </c>
      <c r="K12" s="5" t="s">
        <v>21</v>
      </c>
      <c r="L12" s="5" t="s">
        <v>103</v>
      </c>
      <c r="M12" s="5" t="s">
        <v>104</v>
      </c>
      <c r="N12" s="3"/>
      <c r="O12" s="3"/>
      <c r="P12" s="3"/>
      <c r="Q12" s="3"/>
      <c r="R12" s="3"/>
      <c r="S12" s="3"/>
      <c r="T12" s="3"/>
      <c r="U12" s="3"/>
      <c r="V12" s="3"/>
      <c r="W12" s="3"/>
      <c r="X12" s="3"/>
      <c r="Y12" s="3"/>
      <c r="Z12" s="3"/>
    </row>
    <row r="13" spans="1:26" ht="12.75" customHeight="1" x14ac:dyDescent="0.2">
      <c r="A13" s="9" t="s">
        <v>105</v>
      </c>
      <c r="B13" s="10" t="s">
        <v>106</v>
      </c>
      <c r="C13" s="10">
        <v>5209464</v>
      </c>
      <c r="D13" s="11" t="s">
        <v>107</v>
      </c>
      <c r="E13" s="11" t="s">
        <v>108</v>
      </c>
      <c r="F13" s="10" t="s">
        <v>109</v>
      </c>
      <c r="G13" s="10" t="s">
        <v>110</v>
      </c>
      <c r="H13" s="12" t="s">
        <v>111</v>
      </c>
      <c r="I13" s="12" t="s">
        <v>112</v>
      </c>
      <c r="J13" s="10" t="s">
        <v>113</v>
      </c>
      <c r="K13" s="10" t="s">
        <v>114</v>
      </c>
      <c r="L13" s="10" t="s">
        <v>115</v>
      </c>
      <c r="M13" s="10" t="s">
        <v>116</v>
      </c>
      <c r="N13" s="3"/>
      <c r="O13" s="3"/>
      <c r="P13" s="3"/>
      <c r="Q13" s="3"/>
      <c r="R13" s="3"/>
      <c r="S13" s="3"/>
      <c r="T13" s="3"/>
      <c r="U13" s="3"/>
      <c r="V13" s="3"/>
      <c r="W13" s="3"/>
      <c r="X13" s="3"/>
      <c r="Y13" s="3"/>
      <c r="Z13" s="3"/>
    </row>
    <row r="14" spans="1:26" ht="12.75" customHeight="1" x14ac:dyDescent="0.2">
      <c r="A14" s="4" t="s">
        <v>117</v>
      </c>
      <c r="B14" s="5" t="s">
        <v>118</v>
      </c>
      <c r="C14" s="5">
        <v>12978861</v>
      </c>
      <c r="D14" s="6" t="s">
        <v>119</v>
      </c>
      <c r="E14" s="6" t="s">
        <v>108</v>
      </c>
      <c r="F14" s="5"/>
      <c r="G14" s="5" t="s">
        <v>120</v>
      </c>
      <c r="H14" s="8" t="s">
        <v>121</v>
      </c>
      <c r="I14" s="8" t="s">
        <v>122</v>
      </c>
      <c r="J14" s="5" t="s">
        <v>113</v>
      </c>
      <c r="K14" s="5" t="s">
        <v>21</v>
      </c>
      <c r="L14" s="5" t="s">
        <v>50</v>
      </c>
      <c r="M14" s="5" t="s">
        <v>123</v>
      </c>
      <c r="N14" s="3"/>
      <c r="O14" s="3"/>
      <c r="P14" s="3"/>
      <c r="Q14" s="3"/>
      <c r="R14" s="3"/>
      <c r="S14" s="3"/>
      <c r="T14" s="3"/>
      <c r="U14" s="3"/>
      <c r="V14" s="3"/>
      <c r="W14" s="3"/>
      <c r="X14" s="3"/>
      <c r="Y14" s="3"/>
      <c r="Z14" s="3"/>
    </row>
    <row r="15" spans="1:26" ht="12.75" customHeight="1" x14ac:dyDescent="0.2">
      <c r="A15" s="9" t="s">
        <v>124</v>
      </c>
      <c r="B15" s="10" t="s">
        <v>125</v>
      </c>
      <c r="C15" s="10">
        <v>59805500</v>
      </c>
      <c r="D15" s="11" t="s">
        <v>126</v>
      </c>
      <c r="E15" s="11" t="s">
        <v>108</v>
      </c>
      <c r="F15" s="10"/>
      <c r="G15" s="10" t="s">
        <v>102</v>
      </c>
      <c r="H15" s="12" t="s">
        <v>127</v>
      </c>
      <c r="I15" s="12" t="s">
        <v>127</v>
      </c>
      <c r="J15" s="10" t="s">
        <v>113</v>
      </c>
      <c r="K15" s="10" t="s">
        <v>21</v>
      </c>
      <c r="L15" s="10" t="s">
        <v>22</v>
      </c>
      <c r="M15" s="10" t="s">
        <v>128</v>
      </c>
      <c r="N15" s="3"/>
      <c r="O15" s="3"/>
      <c r="P15" s="3"/>
      <c r="Q15" s="3"/>
      <c r="R15" s="3"/>
      <c r="S15" s="3"/>
      <c r="T15" s="3"/>
      <c r="U15" s="3"/>
      <c r="V15" s="3"/>
      <c r="W15" s="3"/>
      <c r="X15" s="3"/>
      <c r="Y15" s="3"/>
      <c r="Z15" s="3"/>
    </row>
    <row r="16" spans="1:26" ht="12.75" customHeight="1" x14ac:dyDescent="0.2">
      <c r="A16" s="4" t="s">
        <v>129</v>
      </c>
      <c r="B16" s="5" t="s">
        <v>130</v>
      </c>
      <c r="C16" s="5">
        <v>5245830</v>
      </c>
      <c r="D16" s="6" t="s">
        <v>131</v>
      </c>
      <c r="E16" s="6" t="s">
        <v>108</v>
      </c>
      <c r="F16" s="5"/>
      <c r="G16" s="5" t="s">
        <v>132</v>
      </c>
      <c r="H16" s="18" t="s">
        <v>133</v>
      </c>
      <c r="I16" s="8" t="s">
        <v>133</v>
      </c>
      <c r="J16" s="5" t="s">
        <v>113</v>
      </c>
      <c r="K16" s="5" t="s">
        <v>21</v>
      </c>
      <c r="L16" s="5" t="s">
        <v>50</v>
      </c>
      <c r="M16" s="5" t="s">
        <v>134</v>
      </c>
      <c r="N16" s="3"/>
      <c r="O16" s="3"/>
      <c r="P16" s="3"/>
      <c r="Q16" s="3"/>
      <c r="R16" s="3"/>
      <c r="S16" s="3"/>
      <c r="T16" s="3"/>
      <c r="U16" s="3"/>
      <c r="V16" s="3"/>
      <c r="W16" s="3"/>
      <c r="X16" s="3"/>
      <c r="Y16" s="3"/>
      <c r="Z16" s="3"/>
    </row>
    <row r="17" spans="1:26" ht="12.75" customHeight="1" x14ac:dyDescent="0.2">
      <c r="A17" s="9" t="s">
        <v>135</v>
      </c>
      <c r="B17" s="10" t="s">
        <v>136</v>
      </c>
      <c r="C17" s="10">
        <v>12989908</v>
      </c>
      <c r="D17" s="11" t="s">
        <v>137</v>
      </c>
      <c r="E17" s="11" t="s">
        <v>108</v>
      </c>
      <c r="F17" s="10"/>
      <c r="G17" s="10" t="s">
        <v>138</v>
      </c>
      <c r="H17" s="12" t="s">
        <v>139</v>
      </c>
      <c r="I17" s="12" t="s">
        <v>139</v>
      </c>
      <c r="J17" s="10" t="s">
        <v>113</v>
      </c>
      <c r="K17" s="10" t="s">
        <v>21</v>
      </c>
      <c r="L17" s="10" t="s">
        <v>50</v>
      </c>
      <c r="M17" s="10" t="s">
        <v>140</v>
      </c>
      <c r="N17" s="3"/>
      <c r="O17" s="3"/>
      <c r="P17" s="3"/>
      <c r="Q17" s="3"/>
      <c r="R17" s="3"/>
      <c r="S17" s="3"/>
      <c r="T17" s="3"/>
      <c r="U17" s="3"/>
      <c r="V17" s="3"/>
      <c r="W17" s="3"/>
      <c r="X17" s="3"/>
      <c r="Y17" s="3"/>
      <c r="Z17" s="3"/>
    </row>
    <row r="18" spans="1:26" ht="18.75" customHeight="1" x14ac:dyDescent="0.2">
      <c r="A18" s="4" t="s">
        <v>141</v>
      </c>
      <c r="B18" s="5" t="s">
        <v>142</v>
      </c>
      <c r="C18" s="5">
        <v>77147653</v>
      </c>
      <c r="D18" s="6" t="s">
        <v>143</v>
      </c>
      <c r="E18" s="6" t="s">
        <v>144</v>
      </c>
      <c r="F18" s="5"/>
      <c r="G18" s="5" t="s">
        <v>73</v>
      </c>
      <c r="H18" s="8" t="s">
        <v>145</v>
      </c>
      <c r="I18" s="8" t="s">
        <v>146</v>
      </c>
      <c r="J18" s="5" t="s">
        <v>147</v>
      </c>
      <c r="K18" s="5" t="s">
        <v>21</v>
      </c>
      <c r="L18" s="5" t="s">
        <v>148</v>
      </c>
      <c r="M18" s="5" t="s">
        <v>149</v>
      </c>
      <c r="N18" s="3"/>
      <c r="O18" s="3"/>
      <c r="P18" s="3"/>
      <c r="Q18" s="3"/>
      <c r="R18" s="3"/>
      <c r="S18" s="3"/>
      <c r="T18" s="3"/>
      <c r="U18" s="3"/>
      <c r="V18" s="3"/>
      <c r="W18" s="3"/>
      <c r="X18" s="3"/>
      <c r="Y18" s="3"/>
      <c r="Z18" s="3"/>
    </row>
    <row r="19" spans="1:26" ht="12.75" customHeight="1" x14ac:dyDescent="0.2">
      <c r="A19" s="19" t="s">
        <v>150</v>
      </c>
      <c r="B19" s="11" t="s">
        <v>151</v>
      </c>
      <c r="C19" s="20">
        <v>5395368</v>
      </c>
      <c r="D19" s="11" t="s">
        <v>63</v>
      </c>
      <c r="E19" s="11" t="s">
        <v>64</v>
      </c>
      <c r="F19" s="21" t="s">
        <v>152</v>
      </c>
      <c r="G19" s="11" t="s">
        <v>153</v>
      </c>
      <c r="H19" s="22" t="s">
        <v>66</v>
      </c>
      <c r="I19" s="22"/>
      <c r="J19" s="10" t="s">
        <v>49</v>
      </c>
      <c r="K19" s="10" t="s">
        <v>21</v>
      </c>
      <c r="L19" s="10" t="s">
        <v>50</v>
      </c>
      <c r="M19" s="10" t="s">
        <v>154</v>
      </c>
      <c r="N19" s="3"/>
      <c r="O19" s="3"/>
      <c r="P19" s="3"/>
      <c r="Q19" s="3"/>
      <c r="R19" s="3"/>
      <c r="S19" s="3"/>
      <c r="T19" s="3"/>
      <c r="U19" s="3"/>
      <c r="V19" s="3"/>
      <c r="W19" s="3"/>
      <c r="X19" s="3"/>
      <c r="Y19" s="3"/>
      <c r="Z19" s="3"/>
    </row>
    <row r="20" spans="1:26" ht="12.75" customHeight="1" x14ac:dyDescent="0.2">
      <c r="A20" s="23">
        <v>46</v>
      </c>
      <c r="B20" s="5" t="s">
        <v>155</v>
      </c>
      <c r="C20" s="24">
        <v>30713112</v>
      </c>
      <c r="D20" s="6" t="s">
        <v>131</v>
      </c>
      <c r="E20" s="6" t="s">
        <v>108</v>
      </c>
      <c r="F20" s="5"/>
      <c r="G20" s="6" t="s">
        <v>156</v>
      </c>
      <c r="H20" s="5" t="s">
        <v>133</v>
      </c>
      <c r="I20" s="5"/>
      <c r="J20" s="5" t="s">
        <v>113</v>
      </c>
      <c r="K20" s="5" t="s">
        <v>21</v>
      </c>
      <c r="L20" s="25" t="s">
        <v>157</v>
      </c>
      <c r="M20" s="14" t="s">
        <v>158</v>
      </c>
      <c r="N20" s="3"/>
      <c r="O20" s="3"/>
      <c r="P20" s="3"/>
      <c r="Q20" s="3"/>
      <c r="R20" s="3"/>
      <c r="S20" s="3"/>
      <c r="T20" s="3"/>
      <c r="U20" s="3"/>
      <c r="V20" s="3"/>
      <c r="W20" s="3"/>
      <c r="X20" s="3"/>
      <c r="Y20" s="3"/>
      <c r="Z20" s="3"/>
    </row>
    <row r="21" spans="1:26" ht="12.75" customHeight="1" x14ac:dyDescent="0.2">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2.75" customHeight="1" x14ac:dyDescent="0.2">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2.75" customHeight="1" x14ac:dyDescent="0.2">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2.75" customHeight="1" x14ac:dyDescent="0.2">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2.75" customHeight="1" x14ac:dyDescent="0.2">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2.75" customHeight="1" x14ac:dyDescent="0.2">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2.75" customHeight="1" x14ac:dyDescent="0.2">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2.75" customHeight="1" x14ac:dyDescent="0.2">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2.75" customHeight="1" x14ac:dyDescent="0.2">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2.75" customHeight="1" x14ac:dyDescent="0.2">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2.75" customHeight="1" x14ac:dyDescent="0.2">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2.75" customHeight="1" x14ac:dyDescent="0.2">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2.75" customHeight="1" x14ac:dyDescent="0.2">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2.75" customHeight="1" x14ac:dyDescent="0.2">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2.7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2.75"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2.75" customHeight="1" x14ac:dyDescent="0.2">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2.7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2.7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2.75"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2.7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2.7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2.7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2.7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2.7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2.75"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2.7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2.7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2.7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2.7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2.7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2.7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2.7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2.7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2.7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2.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2.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2.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2.7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2.7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2.7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2.7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2.7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2.7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2.7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2.7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2.7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2.7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7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2.7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2.7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2.7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7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7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2.7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2.7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2.7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2.7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2.7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2.7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2.7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2.7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2.7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2.7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2.7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2.7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2.7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2.7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2.7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7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7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7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7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7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7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sheetData>
  <autoFilter ref="M1:M998"/>
  <hyperlinks>
    <hyperlink ref="I2" r:id="rId1"/>
    <hyperlink ref="H3" r:id="rId2"/>
    <hyperlink ref="H4" r:id="rId3"/>
    <hyperlink ref="I4" r:id="rId4"/>
    <hyperlink ref="H5" r:id="rId5"/>
    <hyperlink ref="I5" r:id="rId6"/>
    <hyperlink ref="M5" r:id="rId7"/>
    <hyperlink ref="H6" r:id="rId8"/>
    <hyperlink ref="I6" r:id="rId9"/>
    <hyperlink ref="M6" r:id="rId10"/>
    <hyperlink ref="H7" r:id="rId11"/>
    <hyperlink ref="H8" r:id="rId12"/>
    <hyperlink ref="H9" r:id="rId13"/>
    <hyperlink ref="I9" r:id="rId14"/>
    <hyperlink ref="M9" r:id="rId15"/>
    <hyperlink ref="H10" r:id="rId16"/>
    <hyperlink ref="H11" r:id="rId17"/>
    <hyperlink ref="I11" r:id="rId18"/>
    <hyperlink ref="H12" r:id="rId19"/>
    <hyperlink ref="I12" r:id="rId20"/>
    <hyperlink ref="H13" r:id="rId21"/>
    <hyperlink ref="I13" r:id="rId22"/>
    <hyperlink ref="H14" r:id="rId23"/>
    <hyperlink ref="I14" r:id="rId24"/>
    <hyperlink ref="H15" r:id="rId25"/>
    <hyperlink ref="I15" r:id="rId26"/>
    <hyperlink ref="H16" r:id="rId27"/>
    <hyperlink ref="I16" r:id="rId28"/>
    <hyperlink ref="H17" r:id="rId29"/>
    <hyperlink ref="I17" r:id="rId30"/>
    <hyperlink ref="H18" r:id="rId31"/>
    <hyperlink ref="I18" r:id="rId32"/>
    <hyperlink ref="F19" r:id="rId33"/>
    <hyperlink ref="M20" r:id="rId34"/>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heetViews>
  <sheetFormatPr baseColWidth="10" defaultColWidth="14.42578125" defaultRowHeight="15" customHeight="1" x14ac:dyDescent="0.2"/>
  <cols>
    <col min="1" max="1" width="4.7109375" customWidth="1"/>
    <col min="2" max="2" width="33.42578125" customWidth="1"/>
    <col min="4" max="4" width="18.7109375" customWidth="1"/>
    <col min="5" max="5" width="20.28515625" customWidth="1"/>
    <col min="6" max="6" width="26.28515625" customWidth="1"/>
    <col min="7" max="7" width="20.28515625" customWidth="1"/>
    <col min="8" max="8" width="33.42578125" customWidth="1"/>
    <col min="9" max="9" width="33.28515625" customWidth="1"/>
    <col min="10" max="10" width="23.42578125" customWidth="1"/>
    <col min="11" max="11" width="35.140625" customWidth="1"/>
    <col min="12" max="26" width="10.7109375" customWidth="1"/>
  </cols>
  <sheetData>
    <row r="1" spans="1:26" ht="21" customHeight="1" x14ac:dyDescent="0.2">
      <c r="A1" s="26" t="s">
        <v>0</v>
      </c>
      <c r="B1" s="26" t="s">
        <v>159</v>
      </c>
      <c r="C1" s="26" t="s">
        <v>160</v>
      </c>
      <c r="D1" s="26" t="s">
        <v>3</v>
      </c>
      <c r="E1" s="26" t="s">
        <v>4</v>
      </c>
      <c r="F1" s="26" t="s">
        <v>5</v>
      </c>
      <c r="G1" s="26" t="s">
        <v>161</v>
      </c>
      <c r="H1" s="26" t="s">
        <v>7</v>
      </c>
      <c r="I1" s="26" t="s">
        <v>8</v>
      </c>
      <c r="J1" s="26" t="s">
        <v>9</v>
      </c>
      <c r="K1" s="26" t="s">
        <v>12</v>
      </c>
      <c r="L1" s="27"/>
      <c r="M1" s="27"/>
      <c r="N1" s="27"/>
      <c r="O1" s="27"/>
      <c r="P1" s="27"/>
      <c r="Q1" s="27"/>
      <c r="R1" s="27"/>
      <c r="S1" s="27"/>
      <c r="T1" s="27"/>
      <c r="U1" s="27"/>
      <c r="V1" s="27"/>
      <c r="W1" s="27"/>
      <c r="X1" s="27"/>
      <c r="Y1" s="27"/>
      <c r="Z1" s="27"/>
    </row>
    <row r="2" spans="1:26" ht="12.75" customHeight="1" x14ac:dyDescent="0.2">
      <c r="A2" s="28" t="s">
        <v>162</v>
      </c>
      <c r="B2" s="28" t="s">
        <v>163</v>
      </c>
      <c r="C2" s="28">
        <v>52783896</v>
      </c>
      <c r="D2" s="28" t="e">
        <f>VLOOKUP(#REF!,[1]!Tabla13[[CÉDULA]:[DEPARTAMENTO ACTUALIZADO]],5,0)</f>
        <v>#REF!</v>
      </c>
      <c r="E2" s="28" t="e">
        <f>VLOOKUP(#REF!,[1]!Tabla13[[CÉDULA]:[DEPARTAMENTO ACTUALIZADO]],6,0)</f>
        <v>#REF!</v>
      </c>
      <c r="F2" s="28" t="s">
        <v>5</v>
      </c>
      <c r="G2" s="28" t="s">
        <v>6</v>
      </c>
      <c r="H2" s="29" t="s">
        <v>164</v>
      </c>
      <c r="I2" s="30" t="s">
        <v>165</v>
      </c>
      <c r="J2" s="28" t="s">
        <v>20</v>
      </c>
      <c r="K2" s="28" t="s">
        <v>166</v>
      </c>
      <c r="L2" s="3"/>
      <c r="M2" s="3"/>
      <c r="N2" s="3"/>
      <c r="O2" s="3"/>
      <c r="P2" s="3"/>
      <c r="Q2" s="3"/>
      <c r="R2" s="3"/>
      <c r="S2" s="3"/>
      <c r="T2" s="3"/>
      <c r="U2" s="3"/>
      <c r="V2" s="3"/>
      <c r="W2" s="3"/>
      <c r="X2" s="3"/>
      <c r="Y2" s="3"/>
      <c r="Z2" s="3"/>
    </row>
    <row r="3" spans="1:26" ht="12.75" customHeight="1" x14ac:dyDescent="0.2">
      <c r="A3" s="28" t="s">
        <v>13</v>
      </c>
      <c r="B3" s="28" t="s">
        <v>14</v>
      </c>
      <c r="C3" s="28">
        <v>27304120</v>
      </c>
      <c r="D3" s="28" t="e">
        <f>VLOOKUP(#REF!,[1]!Tabla13[[CÉDULA]:[DEPARTAMENTO ACTUALIZADO]],5,0)</f>
        <v>#REF!</v>
      </c>
      <c r="E3" s="28" t="e">
        <f>VLOOKUP(#REF!,[1]!Tabla13[[CÉDULA]:[DEPARTAMENTO ACTUALIZADO]],6,0)</f>
        <v>#REF!</v>
      </c>
      <c r="F3" s="28" t="s">
        <v>167</v>
      </c>
      <c r="G3" s="28" t="s">
        <v>102</v>
      </c>
      <c r="H3" s="29" t="s">
        <v>18</v>
      </c>
      <c r="I3" s="30" t="s">
        <v>19</v>
      </c>
      <c r="J3" s="28" t="s">
        <v>20</v>
      </c>
      <c r="K3" s="28" t="s">
        <v>23</v>
      </c>
      <c r="L3" s="3"/>
      <c r="M3" s="3"/>
      <c r="N3" s="3"/>
      <c r="O3" s="3"/>
      <c r="P3" s="3"/>
      <c r="Q3" s="3"/>
      <c r="R3" s="3"/>
      <c r="S3" s="3"/>
      <c r="T3" s="3"/>
      <c r="U3" s="3"/>
      <c r="V3" s="3"/>
      <c r="W3" s="3"/>
      <c r="X3" s="3"/>
      <c r="Y3" s="3"/>
      <c r="Z3" s="3"/>
    </row>
    <row r="4" spans="1:26" ht="12.75" customHeight="1" x14ac:dyDescent="0.2">
      <c r="A4" s="28" t="s">
        <v>24</v>
      </c>
      <c r="B4" s="28" t="s">
        <v>25</v>
      </c>
      <c r="C4" s="28">
        <v>41668625</v>
      </c>
      <c r="D4" s="28" t="e">
        <f>VLOOKUP(#REF!,[1]!Tabla13[[CÉDULA]:[DEPARTAMENTO ACTUALIZADO]],5,0)</f>
        <v>#REF!</v>
      </c>
      <c r="E4" s="28" t="e">
        <f>VLOOKUP(#REF!,[1]!Tabla13[[CÉDULA]:[DEPARTAMENTO ACTUALIZADO]],6,0)</f>
        <v>#REF!</v>
      </c>
      <c r="F4" s="28"/>
      <c r="G4" s="28" t="s">
        <v>17</v>
      </c>
      <c r="H4" s="30" t="s">
        <v>29</v>
      </c>
      <c r="I4" s="28"/>
      <c r="J4" s="28" t="s">
        <v>20</v>
      </c>
      <c r="K4" s="28" t="s">
        <v>30</v>
      </c>
      <c r="L4" s="3"/>
      <c r="M4" s="3"/>
      <c r="N4" s="3"/>
      <c r="O4" s="3"/>
      <c r="P4" s="3"/>
      <c r="Q4" s="3"/>
      <c r="R4" s="3"/>
      <c r="S4" s="3"/>
      <c r="T4" s="3"/>
      <c r="U4" s="3"/>
      <c r="V4" s="3"/>
      <c r="W4" s="3"/>
      <c r="X4" s="3"/>
      <c r="Y4" s="3"/>
      <c r="Z4" s="3"/>
    </row>
    <row r="5" spans="1:26" ht="12.75" customHeight="1" x14ac:dyDescent="0.2">
      <c r="A5" s="28" t="s">
        <v>31</v>
      </c>
      <c r="B5" s="28" t="s">
        <v>32</v>
      </c>
      <c r="C5" s="28">
        <v>39381965</v>
      </c>
      <c r="D5" s="28" t="e">
        <f>VLOOKUP(#REF!,[1]!Tabla13[[CÉDULA]:[DEPARTAMENTO ACTUALIZADO]],5,0)</f>
        <v>#REF!</v>
      </c>
      <c r="E5" s="28" t="e">
        <f>VLOOKUP(#REF!,[1]!Tabla13[[CÉDULA]:[DEPARTAMENTO ACTUALIZADO]],6,0)</f>
        <v>#REF!</v>
      </c>
      <c r="F5" s="28" t="s">
        <v>27</v>
      </c>
      <c r="G5" s="28" t="s">
        <v>28</v>
      </c>
      <c r="H5" s="30" t="s">
        <v>36</v>
      </c>
      <c r="I5" s="30" t="s">
        <v>37</v>
      </c>
      <c r="J5" s="28" t="s">
        <v>38</v>
      </c>
      <c r="K5" s="28" t="s">
        <v>41</v>
      </c>
      <c r="L5" s="3"/>
      <c r="M5" s="3"/>
      <c r="N5" s="3"/>
      <c r="O5" s="3"/>
      <c r="P5" s="3"/>
      <c r="Q5" s="3"/>
      <c r="R5" s="3"/>
      <c r="S5" s="3"/>
      <c r="T5" s="3"/>
      <c r="U5" s="3"/>
      <c r="V5" s="3"/>
      <c r="W5" s="3"/>
      <c r="X5" s="3"/>
      <c r="Y5" s="3"/>
      <c r="Z5" s="3"/>
    </row>
    <row r="6" spans="1:26" ht="12.75" customHeight="1" x14ac:dyDescent="0.2">
      <c r="A6" s="28" t="s">
        <v>42</v>
      </c>
      <c r="B6" s="28" t="s">
        <v>43</v>
      </c>
      <c r="C6" s="28">
        <v>5755454</v>
      </c>
      <c r="D6" s="28" t="e">
        <f>VLOOKUP(#REF!,[1]!Tabla13[[CÉDULA]:[DEPARTAMENTO ACTUALIZADO]],5,0)</f>
        <v>#REF!</v>
      </c>
      <c r="E6" s="28" t="e">
        <f>VLOOKUP(#REF!,[1]!Tabla13[[CÉDULA]:[DEPARTAMENTO ACTUALIZADO]],6,0)</f>
        <v>#REF!</v>
      </c>
      <c r="F6" s="28"/>
      <c r="G6" s="28" t="s">
        <v>35</v>
      </c>
      <c r="H6" s="30" t="s">
        <v>47</v>
      </c>
      <c r="I6" s="30" t="s">
        <v>48</v>
      </c>
      <c r="J6" s="28" t="s">
        <v>49</v>
      </c>
      <c r="K6" s="28" t="s">
        <v>168</v>
      </c>
      <c r="L6" s="3"/>
      <c r="M6" s="3"/>
      <c r="N6" s="3"/>
      <c r="O6" s="3"/>
      <c r="P6" s="3"/>
      <c r="Q6" s="3"/>
      <c r="R6" s="3"/>
      <c r="S6" s="3"/>
      <c r="T6" s="3"/>
      <c r="U6" s="3"/>
      <c r="V6" s="3"/>
      <c r="W6" s="3"/>
      <c r="X6" s="3"/>
      <c r="Y6" s="3"/>
      <c r="Z6" s="3"/>
    </row>
    <row r="7" spans="1:26" ht="12.75" customHeight="1" x14ac:dyDescent="0.2">
      <c r="A7" s="28" t="s">
        <v>52</v>
      </c>
      <c r="B7" s="28" t="s">
        <v>53</v>
      </c>
      <c r="C7" s="28">
        <v>4075190</v>
      </c>
      <c r="D7" s="28" t="e">
        <f>VLOOKUP(#REF!,[1]!Tabla13[[CÉDULA]:[DEPARTAMENTO ACTUALIZADO]],5,0)</f>
        <v>#REF!</v>
      </c>
      <c r="E7" s="28" t="e">
        <f>VLOOKUP(#REF!,[1]!Tabla13[[CÉDULA]:[DEPARTAMENTO ACTUALIZADO]],6,0)</f>
        <v>#REF!</v>
      </c>
      <c r="F7" s="28"/>
      <c r="G7" s="28" t="s">
        <v>46</v>
      </c>
      <c r="H7" s="30" t="s">
        <v>58</v>
      </c>
      <c r="I7" s="30" t="s">
        <v>59</v>
      </c>
      <c r="J7" s="28" t="s">
        <v>49</v>
      </c>
      <c r="K7" s="28" t="s">
        <v>168</v>
      </c>
      <c r="L7" s="3"/>
      <c r="M7" s="3"/>
      <c r="N7" s="3"/>
      <c r="O7" s="3"/>
      <c r="P7" s="3"/>
      <c r="Q7" s="3"/>
      <c r="R7" s="3"/>
      <c r="S7" s="3"/>
      <c r="T7" s="3"/>
      <c r="U7" s="3"/>
      <c r="V7" s="3"/>
      <c r="W7" s="3"/>
      <c r="X7" s="3"/>
      <c r="Y7" s="3"/>
      <c r="Z7" s="3"/>
    </row>
    <row r="8" spans="1:26" ht="12.75" customHeight="1" x14ac:dyDescent="0.2">
      <c r="A8" s="28" t="s">
        <v>61</v>
      </c>
      <c r="B8" s="28" t="s">
        <v>62</v>
      </c>
      <c r="C8" s="28">
        <v>1995691</v>
      </c>
      <c r="D8" s="28" t="e">
        <f>VLOOKUP(#REF!,[1]!Tabla13[[CÉDULA]:[DEPARTAMENTO ACTUALIZADO]],5,0)</f>
        <v>#REF!</v>
      </c>
      <c r="E8" s="28" t="e">
        <f>VLOOKUP(#REF!,[1]!Tabla13[[CÉDULA]:[DEPARTAMENTO ACTUALIZADO]],6,0)</f>
        <v>#REF!</v>
      </c>
      <c r="F8" s="28" t="s">
        <v>56</v>
      </c>
      <c r="G8" s="28" t="s">
        <v>57</v>
      </c>
      <c r="H8" s="30" t="s">
        <v>66</v>
      </c>
      <c r="I8" s="30"/>
      <c r="J8" s="28" t="s">
        <v>49</v>
      </c>
      <c r="K8" s="28" t="s">
        <v>67</v>
      </c>
      <c r="L8" s="3"/>
      <c r="M8" s="3"/>
      <c r="N8" s="3"/>
      <c r="O8" s="3"/>
      <c r="P8" s="3"/>
      <c r="Q8" s="3"/>
      <c r="R8" s="3"/>
      <c r="S8" s="3"/>
      <c r="T8" s="3"/>
      <c r="U8" s="3"/>
      <c r="V8" s="3"/>
      <c r="W8" s="3"/>
      <c r="X8" s="3"/>
      <c r="Y8" s="3"/>
      <c r="Z8" s="3"/>
    </row>
    <row r="9" spans="1:26" ht="12.75" customHeight="1" x14ac:dyDescent="0.2">
      <c r="A9" s="28" t="s">
        <v>68</v>
      </c>
      <c r="B9" s="28" t="s">
        <v>69</v>
      </c>
      <c r="C9" s="28">
        <v>97455091</v>
      </c>
      <c r="D9" s="28" t="s">
        <v>70</v>
      </c>
      <c r="E9" s="28" t="s">
        <v>71</v>
      </c>
      <c r="F9" s="28"/>
      <c r="G9" s="28" t="s">
        <v>65</v>
      </c>
      <c r="H9" s="30" t="s">
        <v>74</v>
      </c>
      <c r="I9" s="28"/>
      <c r="J9" s="28" t="s">
        <v>49</v>
      </c>
      <c r="K9" s="28" t="s">
        <v>75</v>
      </c>
      <c r="L9" s="3"/>
      <c r="M9" s="3"/>
      <c r="N9" s="3"/>
      <c r="O9" s="3"/>
      <c r="P9" s="3"/>
      <c r="Q9" s="3"/>
      <c r="R9" s="3"/>
      <c r="S9" s="3"/>
      <c r="T9" s="3"/>
      <c r="U9" s="3"/>
      <c r="V9" s="3"/>
      <c r="W9" s="3"/>
      <c r="X9" s="3"/>
      <c r="Y9" s="3"/>
      <c r="Z9" s="3"/>
    </row>
    <row r="10" spans="1:26" ht="12.75" customHeight="1" x14ac:dyDescent="0.2">
      <c r="A10" s="28" t="s">
        <v>76</v>
      </c>
      <c r="B10" s="28" t="s">
        <v>77</v>
      </c>
      <c r="C10" s="28">
        <v>8353010</v>
      </c>
      <c r="D10" s="28" t="s">
        <v>78</v>
      </c>
      <c r="E10" s="28" t="s">
        <v>34</v>
      </c>
      <c r="F10" s="28" t="s">
        <v>72</v>
      </c>
      <c r="G10" s="28" t="s">
        <v>73</v>
      </c>
      <c r="H10" s="30" t="s">
        <v>80</v>
      </c>
      <c r="I10" s="30" t="s">
        <v>81</v>
      </c>
      <c r="J10" s="28" t="s">
        <v>49</v>
      </c>
      <c r="K10" s="28" t="s">
        <v>168</v>
      </c>
      <c r="L10" s="3"/>
      <c r="M10" s="3"/>
      <c r="N10" s="3"/>
      <c r="O10" s="3"/>
      <c r="P10" s="3"/>
      <c r="Q10" s="3"/>
      <c r="R10" s="3"/>
      <c r="S10" s="3"/>
      <c r="T10" s="3"/>
      <c r="U10" s="3"/>
      <c r="V10" s="3"/>
      <c r="W10" s="3"/>
      <c r="X10" s="3"/>
      <c r="Y10" s="3"/>
      <c r="Z10" s="3"/>
    </row>
    <row r="11" spans="1:26" ht="12.75" customHeight="1" x14ac:dyDescent="0.2">
      <c r="A11" s="28" t="s">
        <v>83</v>
      </c>
      <c r="B11" s="28" t="s">
        <v>84</v>
      </c>
      <c r="C11" s="28">
        <v>28652971</v>
      </c>
      <c r="D11" s="28" t="e">
        <f>VLOOKUP(#REF!,[1]!Tabla13[[CÉDULA]:[DEPARTAMENTO ACTUALIZADO]],5,0)</f>
        <v>#REF!</v>
      </c>
      <c r="E11" s="28" t="e">
        <f>VLOOKUP(#REF!,[1]!Tabla13[[CÉDULA]:[DEPARTAMENTO ACTUALIZADO]],6,0)</f>
        <v>#REF!</v>
      </c>
      <c r="F11" s="28"/>
      <c r="G11" s="28"/>
      <c r="H11" s="30" t="s">
        <v>86</v>
      </c>
      <c r="I11" s="28"/>
      <c r="J11" s="28" t="s">
        <v>87</v>
      </c>
      <c r="K11" s="28" t="s">
        <v>89</v>
      </c>
      <c r="L11" s="3"/>
      <c r="M11" s="3"/>
      <c r="N11" s="3"/>
      <c r="O11" s="3"/>
      <c r="P11" s="3"/>
      <c r="Q11" s="3"/>
      <c r="R11" s="3"/>
      <c r="S11" s="3"/>
      <c r="T11" s="3"/>
      <c r="U11" s="3"/>
      <c r="V11" s="3"/>
      <c r="W11" s="3"/>
      <c r="X11" s="3"/>
      <c r="Y11" s="3"/>
      <c r="Z11" s="3"/>
    </row>
    <row r="12" spans="1:26" ht="12.75" customHeight="1" x14ac:dyDescent="0.2">
      <c r="A12" s="28" t="s">
        <v>90</v>
      </c>
      <c r="B12" s="28" t="s">
        <v>91</v>
      </c>
      <c r="C12" s="28">
        <v>70825104</v>
      </c>
      <c r="D12" s="28" t="e">
        <f>VLOOKUP(#REF!,[1]!Tabla13[[CÉDULA]:[DEPARTAMENTO ACTUALIZADO]],5,0)</f>
        <v>#REF!</v>
      </c>
      <c r="E12" s="28" t="e">
        <f>VLOOKUP(#REF!,[1]!Tabla13[[CÉDULA]:[DEPARTAMENTO ACTUALIZADO]],6,0)</f>
        <v>#REF!</v>
      </c>
      <c r="F12" s="28"/>
      <c r="G12" s="28"/>
      <c r="H12" s="30" t="s">
        <v>94</v>
      </c>
      <c r="I12" s="30" t="s">
        <v>95</v>
      </c>
      <c r="J12" s="28" t="s">
        <v>96</v>
      </c>
      <c r="K12" s="28" t="s">
        <v>98</v>
      </c>
      <c r="L12" s="3"/>
      <c r="M12" s="3"/>
      <c r="N12" s="3"/>
      <c r="O12" s="3"/>
      <c r="P12" s="3"/>
      <c r="Q12" s="3"/>
      <c r="R12" s="3"/>
      <c r="S12" s="3"/>
      <c r="T12" s="3"/>
      <c r="U12" s="3"/>
      <c r="V12" s="3"/>
      <c r="W12" s="3"/>
      <c r="X12" s="3"/>
      <c r="Y12" s="3"/>
      <c r="Z12" s="3"/>
    </row>
    <row r="13" spans="1:26" ht="12.75" customHeight="1" x14ac:dyDescent="0.2">
      <c r="A13" s="28" t="s">
        <v>99</v>
      </c>
      <c r="B13" s="28" t="s">
        <v>100</v>
      </c>
      <c r="C13" s="28">
        <v>70163490</v>
      </c>
      <c r="D13" s="28" t="e">
        <f>VLOOKUP(#REF!,[1]!Tabla13[[CÉDULA]:[DEPARTAMENTO ACTUALIZADO]],5,0)</f>
        <v>#REF!</v>
      </c>
      <c r="E13" s="28" t="e">
        <f>VLOOKUP(#REF!,[1]!Tabla13[[CÉDULA]:[DEPARTAMENTO ACTUALIZADO]],6,0)</f>
        <v>#REF!</v>
      </c>
      <c r="F13" s="28" t="s">
        <v>93</v>
      </c>
      <c r="G13" s="28" t="s">
        <v>73</v>
      </c>
      <c r="H13" s="30" t="s">
        <v>94</v>
      </c>
      <c r="I13" s="30" t="s">
        <v>95</v>
      </c>
      <c r="J13" s="28" t="s">
        <v>96</v>
      </c>
      <c r="K13" s="28" t="s">
        <v>104</v>
      </c>
      <c r="L13" s="3"/>
      <c r="M13" s="3"/>
      <c r="N13" s="3"/>
      <c r="O13" s="3"/>
      <c r="P13" s="3"/>
      <c r="Q13" s="3"/>
      <c r="R13" s="3"/>
      <c r="S13" s="3"/>
      <c r="T13" s="3"/>
      <c r="U13" s="3"/>
      <c r="V13" s="3"/>
      <c r="W13" s="3"/>
      <c r="X13" s="3"/>
      <c r="Y13" s="3"/>
      <c r="Z13" s="3"/>
    </row>
    <row r="14" spans="1:26" ht="12.75" customHeight="1" x14ac:dyDescent="0.2">
      <c r="A14" s="28" t="s">
        <v>105</v>
      </c>
      <c r="B14" s="28" t="s">
        <v>106</v>
      </c>
      <c r="C14" s="28">
        <v>5209464</v>
      </c>
      <c r="D14" s="28" t="e">
        <f>VLOOKUP(#REF!,[1]!Tabla13[[CÉDULA]:[DEPARTAMENTO ACTUALIZADO]],5,0)</f>
        <v>#REF!</v>
      </c>
      <c r="E14" s="28" t="e">
        <f>VLOOKUP(#REF!,[1]!Tabla13[[CÉDULA]:[DEPARTAMENTO ACTUALIZADO]],6,0)</f>
        <v>#REF!</v>
      </c>
      <c r="F14" s="28" t="s">
        <v>101</v>
      </c>
      <c r="G14" s="28" t="s">
        <v>102</v>
      </c>
      <c r="H14" s="30" t="s">
        <v>111</v>
      </c>
      <c r="I14" s="30" t="s">
        <v>112</v>
      </c>
      <c r="J14" s="28" t="s">
        <v>113</v>
      </c>
      <c r="K14" s="28" t="s">
        <v>116</v>
      </c>
      <c r="L14" s="3"/>
      <c r="M14" s="3"/>
      <c r="N14" s="3"/>
      <c r="O14" s="3"/>
      <c r="P14" s="3"/>
      <c r="Q14" s="3"/>
      <c r="R14" s="3"/>
      <c r="S14" s="3"/>
      <c r="T14" s="3"/>
      <c r="U14" s="3"/>
      <c r="V14" s="3"/>
      <c r="W14" s="3"/>
      <c r="X14" s="3"/>
      <c r="Y14" s="3"/>
      <c r="Z14" s="3"/>
    </row>
    <row r="15" spans="1:26" ht="12.75" customHeight="1" x14ac:dyDescent="0.2">
      <c r="A15" s="28" t="s">
        <v>117</v>
      </c>
      <c r="B15" s="28" t="s">
        <v>118</v>
      </c>
      <c r="C15" s="28">
        <v>12978861</v>
      </c>
      <c r="D15" s="28" t="e">
        <f>VLOOKUP(#REF!,[1]!Tabla13[[CÉDULA]:[DEPARTAMENTO ACTUALIZADO]],5,0)</f>
        <v>#REF!</v>
      </c>
      <c r="E15" s="28" t="e">
        <f>VLOOKUP(#REF!,[1]!Tabla13[[CÉDULA]:[DEPARTAMENTO ACTUALIZADO]],6,0)</f>
        <v>#REF!</v>
      </c>
      <c r="F15" s="28" t="s">
        <v>109</v>
      </c>
      <c r="G15" s="28" t="s">
        <v>110</v>
      </c>
      <c r="H15" s="30" t="s">
        <v>121</v>
      </c>
      <c r="I15" s="30" t="s">
        <v>122</v>
      </c>
      <c r="J15" s="28" t="s">
        <v>113</v>
      </c>
      <c r="K15" s="28" t="s">
        <v>123</v>
      </c>
      <c r="L15" s="3"/>
      <c r="M15" s="3"/>
      <c r="N15" s="3"/>
      <c r="O15" s="3"/>
      <c r="P15" s="3"/>
      <c r="Q15" s="3"/>
      <c r="R15" s="3"/>
      <c r="S15" s="3"/>
      <c r="T15" s="3"/>
      <c r="U15" s="3"/>
      <c r="V15" s="3"/>
      <c r="W15" s="3"/>
      <c r="X15" s="3"/>
      <c r="Y15" s="3"/>
      <c r="Z15" s="3"/>
    </row>
    <row r="16" spans="1:26" ht="12.75" customHeight="1" x14ac:dyDescent="0.2">
      <c r="A16" s="28" t="s">
        <v>169</v>
      </c>
      <c r="B16" s="28" t="s">
        <v>170</v>
      </c>
      <c r="C16" s="28">
        <v>59827688</v>
      </c>
      <c r="D16" s="28" t="e">
        <f>VLOOKUP(#REF!,[1]!Tabla13[[CÉDULA]:[DEPARTAMENTO ACTUALIZADO]],5,0)</f>
        <v>#REF!</v>
      </c>
      <c r="E16" s="28" t="e">
        <f>VLOOKUP(#REF!,[1]!Tabla13[[CÉDULA]:[DEPARTAMENTO ACTUALIZADO]],6,0)</f>
        <v>#REF!</v>
      </c>
      <c r="F16" s="28"/>
      <c r="G16" s="28" t="s">
        <v>120</v>
      </c>
      <c r="H16" s="30" t="s">
        <v>121</v>
      </c>
      <c r="I16" s="30" t="s">
        <v>122</v>
      </c>
      <c r="J16" s="28" t="s">
        <v>113</v>
      </c>
      <c r="K16" s="28" t="s">
        <v>171</v>
      </c>
      <c r="L16" s="3"/>
      <c r="M16" s="3"/>
      <c r="N16" s="3"/>
      <c r="O16" s="3"/>
      <c r="P16" s="3"/>
      <c r="Q16" s="3"/>
      <c r="R16" s="3"/>
      <c r="S16" s="3"/>
      <c r="T16" s="3"/>
      <c r="U16" s="3"/>
      <c r="V16" s="3"/>
      <c r="W16" s="3"/>
      <c r="X16" s="3"/>
      <c r="Y16" s="3"/>
      <c r="Z16" s="3"/>
    </row>
    <row r="17" spans="1:26" ht="12.75" customHeight="1" x14ac:dyDescent="0.2">
      <c r="A17" s="28" t="s">
        <v>124</v>
      </c>
      <c r="B17" s="28" t="s">
        <v>125</v>
      </c>
      <c r="C17" s="28">
        <v>59805500</v>
      </c>
      <c r="D17" s="28" t="e">
        <f>VLOOKUP(#REF!,[1]!Tabla13[[CÉDULA]:[DEPARTAMENTO ACTUALIZADO]],5,0)</f>
        <v>#REF!</v>
      </c>
      <c r="E17" s="28" t="e">
        <f>VLOOKUP(#REF!,[1]!Tabla13[[CÉDULA]:[DEPARTAMENTO ACTUALIZADO]],6,0)</f>
        <v>#REF!</v>
      </c>
      <c r="F17" s="28" t="s">
        <v>172</v>
      </c>
      <c r="G17" s="28" t="s">
        <v>102</v>
      </c>
      <c r="H17" s="30" t="s">
        <v>127</v>
      </c>
      <c r="I17" s="30" t="s">
        <v>127</v>
      </c>
      <c r="J17" s="28" t="s">
        <v>113</v>
      </c>
      <c r="K17" s="28" t="s">
        <v>128</v>
      </c>
      <c r="L17" s="3"/>
      <c r="M17" s="3"/>
      <c r="N17" s="3"/>
      <c r="O17" s="3"/>
      <c r="P17" s="3"/>
      <c r="Q17" s="3"/>
      <c r="R17" s="3"/>
      <c r="S17" s="3"/>
      <c r="T17" s="3"/>
      <c r="U17" s="3"/>
      <c r="V17" s="3"/>
      <c r="W17" s="3"/>
      <c r="X17" s="3"/>
      <c r="Y17" s="3"/>
      <c r="Z17" s="3"/>
    </row>
    <row r="18" spans="1:26" ht="12.75" customHeight="1" x14ac:dyDescent="0.2">
      <c r="A18" s="28" t="s">
        <v>129</v>
      </c>
      <c r="B18" s="28" t="s">
        <v>130</v>
      </c>
      <c r="C18" s="28">
        <v>5245830</v>
      </c>
      <c r="D18" s="28" t="e">
        <f>VLOOKUP(#REF!,[1]!Tabla13[[CÉDULA]:[DEPARTAMENTO ACTUALIZADO]],5,0)</f>
        <v>#REF!</v>
      </c>
      <c r="E18" s="28" t="e">
        <f>VLOOKUP(#REF!,[1]!Tabla13[[CÉDULA]:[DEPARTAMENTO ACTUALIZADO]],6,0)</f>
        <v>#REF!</v>
      </c>
      <c r="F18" s="28"/>
      <c r="G18" s="28" t="s">
        <v>102</v>
      </c>
      <c r="H18" s="30" t="s">
        <v>133</v>
      </c>
      <c r="I18" s="30" t="s">
        <v>133</v>
      </c>
      <c r="J18" s="28" t="s">
        <v>113</v>
      </c>
      <c r="K18" s="28" t="s">
        <v>134</v>
      </c>
      <c r="L18" s="3"/>
      <c r="M18" s="3"/>
      <c r="N18" s="3"/>
      <c r="O18" s="3"/>
      <c r="P18" s="3"/>
      <c r="Q18" s="3"/>
      <c r="R18" s="3"/>
      <c r="S18" s="3"/>
      <c r="T18" s="3"/>
      <c r="U18" s="3"/>
      <c r="V18" s="3"/>
      <c r="W18" s="3"/>
      <c r="X18" s="3"/>
      <c r="Y18" s="3"/>
      <c r="Z18" s="3"/>
    </row>
    <row r="19" spans="1:26" ht="12.75" customHeight="1" x14ac:dyDescent="0.2">
      <c r="A19" s="28" t="s">
        <v>173</v>
      </c>
      <c r="B19" s="28" t="s">
        <v>174</v>
      </c>
      <c r="C19" s="28">
        <v>1806973</v>
      </c>
      <c r="D19" s="28" t="e">
        <f>VLOOKUP(#REF!,[1]!Tabla13[[CÉDULA]:[DEPARTAMENTO ACTUALIZADO]],5,0)</f>
        <v>#REF!</v>
      </c>
      <c r="E19" s="28" t="e">
        <f>VLOOKUP(#REF!,[1]!Tabla13[[CÉDULA]:[DEPARTAMENTO ACTUALIZADO]],6,0)</f>
        <v>#REF!</v>
      </c>
      <c r="F19" s="28"/>
      <c r="G19" s="28" t="s">
        <v>132</v>
      </c>
      <c r="H19" s="30" t="s">
        <v>139</v>
      </c>
      <c r="I19" s="30" t="s">
        <v>139</v>
      </c>
      <c r="J19" s="28" t="s">
        <v>113</v>
      </c>
      <c r="K19" s="28" t="s">
        <v>175</v>
      </c>
      <c r="L19" s="3"/>
      <c r="M19" s="3"/>
      <c r="N19" s="3"/>
      <c r="O19" s="3"/>
      <c r="P19" s="3"/>
      <c r="Q19" s="3"/>
      <c r="R19" s="3"/>
      <c r="S19" s="3"/>
      <c r="T19" s="3"/>
      <c r="U19" s="3"/>
      <c r="V19" s="3"/>
      <c r="W19" s="3"/>
      <c r="X19" s="3"/>
      <c r="Y19" s="3"/>
      <c r="Z19" s="3"/>
    </row>
    <row r="20" spans="1:26" ht="12.75" customHeight="1" x14ac:dyDescent="0.2">
      <c r="A20" s="28" t="s">
        <v>135</v>
      </c>
      <c r="B20" s="28" t="s">
        <v>136</v>
      </c>
      <c r="C20" s="28">
        <v>12989908</v>
      </c>
      <c r="D20" s="28" t="e">
        <f>VLOOKUP(#REF!,[1]!Tabla13[[CÉDULA]:[DEPARTAMENTO ACTUALIZADO]],5,0)</f>
        <v>#REF!</v>
      </c>
      <c r="E20" s="28" t="e">
        <f>VLOOKUP(#REF!,[1]!Tabla13[[CÉDULA]:[DEPARTAMENTO ACTUALIZADO]],6,0)</f>
        <v>#REF!</v>
      </c>
      <c r="F20" s="28"/>
      <c r="G20" s="28" t="s">
        <v>176</v>
      </c>
      <c r="H20" s="30" t="s">
        <v>139</v>
      </c>
      <c r="I20" s="30" t="s">
        <v>139</v>
      </c>
      <c r="J20" s="28" t="s">
        <v>113</v>
      </c>
      <c r="K20" s="28" t="s">
        <v>140</v>
      </c>
      <c r="L20" s="3"/>
      <c r="M20" s="3"/>
      <c r="N20" s="3"/>
      <c r="O20" s="3"/>
      <c r="P20" s="3"/>
      <c r="Q20" s="3"/>
      <c r="R20" s="3"/>
      <c r="S20" s="3"/>
      <c r="T20" s="3"/>
      <c r="U20" s="3"/>
      <c r="V20" s="3"/>
      <c r="W20" s="3"/>
      <c r="X20" s="3"/>
      <c r="Y20" s="3"/>
      <c r="Z20" s="3"/>
    </row>
    <row r="21" spans="1:26" ht="12.75" customHeight="1" x14ac:dyDescent="0.2">
      <c r="A21" s="28" t="s">
        <v>141</v>
      </c>
      <c r="B21" s="28" t="s">
        <v>142</v>
      </c>
      <c r="C21" s="28">
        <v>77147653</v>
      </c>
      <c r="D21" s="28" t="e">
        <f>VLOOKUP(#REF!,[1]!Tabla13[[CÉDULA]:[DEPARTAMENTO ACTUALIZADO]],5,0)</f>
        <v>#REF!</v>
      </c>
      <c r="E21" s="28" t="e">
        <f>VLOOKUP(#REF!,[1]!Tabla13[[CÉDULA]:[DEPARTAMENTO ACTUALIZADO]],6,0)</f>
        <v>#REF!</v>
      </c>
      <c r="F21" s="28"/>
      <c r="G21" s="28" t="s">
        <v>138</v>
      </c>
      <c r="H21" s="30" t="s">
        <v>145</v>
      </c>
      <c r="I21" s="30" t="s">
        <v>146</v>
      </c>
      <c r="J21" s="28" t="s">
        <v>147</v>
      </c>
      <c r="K21" s="28" t="s">
        <v>149</v>
      </c>
      <c r="L21" s="3"/>
      <c r="M21" s="3"/>
      <c r="N21" s="3"/>
      <c r="O21" s="3"/>
      <c r="P21" s="3"/>
      <c r="Q21" s="3"/>
      <c r="R21" s="3"/>
      <c r="S21" s="3"/>
      <c r="T21" s="3"/>
      <c r="U21" s="3"/>
      <c r="V21" s="3"/>
      <c r="W21" s="3"/>
      <c r="X21" s="3"/>
      <c r="Y21" s="3"/>
      <c r="Z21" s="3"/>
    </row>
    <row r="22" spans="1:26" ht="12.75" customHeight="1" x14ac:dyDescent="0.2">
      <c r="A22" s="28"/>
      <c r="B22" s="28"/>
      <c r="C22" s="28"/>
      <c r="D22" s="28" t="e">
        <f>VLOOKUP(#REF!,[1]!Tabla13[[CÉDULA]:[DEPARTAMENTO ACTUALIZADO]],5,0)</f>
        <v>#REF!</v>
      </c>
      <c r="E22" s="28" t="e">
        <f>VLOOKUP(#REF!,[1]!Tabla13[[CÉDULA]:[DEPARTAMENTO ACTUALIZADO]],6,0)</f>
        <v>#REF!</v>
      </c>
      <c r="F22" s="28"/>
      <c r="G22" s="28" t="s">
        <v>73</v>
      </c>
      <c r="H22" s="28"/>
      <c r="I22" s="28"/>
      <c r="J22" s="28"/>
      <c r="K22" s="28"/>
      <c r="L22" s="3"/>
      <c r="M22" s="3"/>
      <c r="N22" s="3"/>
      <c r="O22" s="3"/>
      <c r="P22" s="3"/>
      <c r="Q22" s="3"/>
      <c r="R22" s="3"/>
      <c r="S22" s="3"/>
      <c r="T22" s="3"/>
      <c r="U22" s="3"/>
      <c r="V22" s="3"/>
      <c r="W22" s="3"/>
      <c r="X22" s="3"/>
      <c r="Y22" s="3"/>
      <c r="Z22" s="3"/>
    </row>
    <row r="23" spans="1:26" ht="12.75" customHeight="1" x14ac:dyDescent="0.2">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2.75" customHeight="1" x14ac:dyDescent="0.2">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2.75" customHeight="1" x14ac:dyDescent="0.2">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2.75" customHeight="1" x14ac:dyDescent="0.2">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2.75" customHeight="1" x14ac:dyDescent="0.2">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2.75" customHeight="1" x14ac:dyDescent="0.2">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2.75" customHeight="1" x14ac:dyDescent="0.2">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2.75" customHeight="1" x14ac:dyDescent="0.2">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2.75" customHeight="1" x14ac:dyDescent="0.2">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2.75" customHeight="1" x14ac:dyDescent="0.2">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2.75" customHeight="1" x14ac:dyDescent="0.2">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2.75" customHeight="1" x14ac:dyDescent="0.2">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2.7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2.75"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2.75" customHeight="1" x14ac:dyDescent="0.2">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2.7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2.7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2.75"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2.7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2.7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2.7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2.7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2.7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2.75"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2.7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2.7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2.7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2.7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2.7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2.7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2.7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2.7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2.7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2.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2.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2.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2.7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2.7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2.7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2.7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2.7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2.7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2.7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2.7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2.7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2.7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7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2.7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2.7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2.7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7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7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2.7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2.7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2.7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2.7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2.7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2.7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2.7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2.7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2.7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2.7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2.7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2.7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2.7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2.7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2.7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7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7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7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7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7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7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7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hyperlinks>
    <hyperlink ref="I2" r:id="rId1"/>
    <hyperlink ref="I3" r:id="rId2"/>
    <hyperlink ref="H4" r:id="rId3"/>
    <hyperlink ref="H5" r:id="rId4"/>
    <hyperlink ref="I5" r:id="rId5"/>
    <hyperlink ref="H6" r:id="rId6"/>
    <hyperlink ref="I6" r:id="rId7"/>
    <hyperlink ref="H7" r:id="rId8"/>
    <hyperlink ref="I7" r:id="rId9"/>
    <hyperlink ref="H8" r:id="rId10"/>
    <hyperlink ref="H9" r:id="rId11"/>
    <hyperlink ref="H10" r:id="rId12"/>
    <hyperlink ref="I10" r:id="rId13"/>
    <hyperlink ref="H11" r:id="rId14"/>
    <hyperlink ref="H12" r:id="rId15"/>
    <hyperlink ref="I12" r:id="rId16"/>
    <hyperlink ref="H13" r:id="rId17"/>
    <hyperlink ref="I13" r:id="rId18"/>
    <hyperlink ref="H14" r:id="rId19"/>
    <hyperlink ref="I14" r:id="rId20"/>
    <hyperlink ref="H15" r:id="rId21"/>
    <hyperlink ref="I15" r:id="rId22"/>
    <hyperlink ref="H16" r:id="rId23"/>
    <hyperlink ref="I16" r:id="rId24"/>
    <hyperlink ref="H17" r:id="rId25"/>
    <hyperlink ref="I17" r:id="rId26"/>
    <hyperlink ref="H18" r:id="rId27"/>
    <hyperlink ref="I18" r:id="rId28"/>
    <hyperlink ref="H19" r:id="rId29"/>
    <hyperlink ref="I19" r:id="rId30"/>
    <hyperlink ref="H20" r:id="rId31"/>
    <hyperlink ref="I20" r:id="rId32"/>
    <hyperlink ref="H21" r:id="rId33"/>
    <hyperlink ref="I21" r:id="rId34"/>
  </hyperlinks>
  <pageMargins left="0.7" right="0.7" top="0.75" bottom="0.75" header="0" footer="0"/>
  <pageSetup orientation="landscape"/>
  <tableParts count="1">
    <tablePart r:id="rId3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Hoja2</vt:lpstr>
      <vt:lpstr>NOVEDADES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ACOSTA CELI</dc:creator>
  <cp:lastModifiedBy>Andres Manrique</cp:lastModifiedBy>
  <dcterms:created xsi:type="dcterms:W3CDTF">2023-12-13T11:17:09Z</dcterms:created>
  <dcterms:modified xsi:type="dcterms:W3CDTF">2024-04-06T00:07:22Z</dcterms:modified>
</cp:coreProperties>
</file>